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6. jednání - konec května\"/>
    </mc:Choice>
  </mc:AlternateContent>
  <xr:revisionPtr revIDLastSave="0" documentId="13_ncr:1_{1A8D2D3C-307E-40EC-BCA4-226ED612F8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voj hraný film" sheetId="2" r:id="rId1"/>
    <sheet name="LC" sheetId="4" r:id="rId2"/>
    <sheet name="LG" sheetId="5" r:id="rId3"/>
    <sheet name="MŠ" sheetId="6" r:id="rId4"/>
    <sheet name="NS" sheetId="7" r:id="rId5"/>
    <sheet name="PBa" sheetId="8" r:id="rId6"/>
    <sheet name="PBi" sheetId="3" r:id="rId7"/>
  </sheets>
  <definedNames>
    <definedName name="_xlnm.Print_Area" localSheetId="0">'Vývoj hraný film'!$A$1:$V$58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3" l="1"/>
  <c r="D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E52" i="8"/>
  <c r="D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E52" i="7"/>
  <c r="D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E52" i="6"/>
  <c r="D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E52" i="5"/>
  <c r="D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E52" i="4"/>
  <c r="D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26" i="2"/>
  <c r="L35" i="2"/>
  <c r="L48" i="2"/>
  <c r="L20" i="2"/>
  <c r="L18" i="2"/>
  <c r="L34" i="2"/>
  <c r="L33" i="2"/>
  <c r="L22" i="2"/>
  <c r="L45" i="2"/>
  <c r="L31" i="2"/>
  <c r="L27" i="2"/>
  <c r="L21" i="2"/>
  <c r="L50" i="2"/>
  <c r="L16" i="2"/>
  <c r="L43" i="2"/>
  <c r="L46" i="2"/>
  <c r="L36" i="2"/>
  <c r="L39" i="2"/>
  <c r="L24" i="2"/>
  <c r="L44" i="2"/>
  <c r="L47" i="2"/>
  <c r="L41" i="2"/>
  <c r="L42" i="2"/>
  <c r="L37" i="2"/>
  <c r="L32" i="2"/>
  <c r="L17" i="2"/>
  <c r="L25" i="2"/>
  <c r="L23" i="2"/>
  <c r="L29" i="2"/>
  <c r="L38" i="2"/>
  <c r="L28" i="2"/>
  <c r="L51" i="2"/>
  <c r="L30" i="2"/>
  <c r="L49" i="2"/>
  <c r="L40" i="2"/>
  <c r="L19" i="2"/>
  <c r="E52" i="2" l="1"/>
  <c r="D52" i="2"/>
  <c r="M52" i="2" l="1"/>
  <c r="M53" i="2" s="1"/>
</calcChain>
</file>

<file path=xl/sharedStrings.xml><?xml version="1.0" encoding="utf-8"?>
<sst xmlns="http://schemas.openxmlformats.org/spreadsheetml/2006/main" count="1151" uniqueCount="158">
  <si>
    <t>Kompletní vývoj celovečerního hraného filmu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</si>
  <si>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2023-1-4-13</t>
    </r>
  </si>
  <si>
    <t>Cíle podpory kinematografie: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</si>
  <si>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</si>
  <si>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</si>
  <si>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8. 2. - 8. 3. 2023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8 800 000 Kč</t>
    </r>
    <r>
      <rPr>
        <b/>
        <sz val="9.5"/>
        <color theme="1"/>
        <rFont val="Arial"/>
        <family val="2"/>
        <charset val="238"/>
      </rPr>
      <t/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</si>
  <si>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</si>
  <si>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března 2026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</si>
  <si>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</si>
  <si>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4. podpora debutantů a nastupující filmařské generace</t>
  </si>
  <si>
    <t xml:space="preserve">                                                                     </t>
  </si>
  <si>
    <t>Specifikace dotačního okruhu</t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</si>
  <si>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</si>
  <si>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t>evidenční číslo projektu</t>
  </si>
  <si>
    <t>název žadatele</t>
  </si>
  <si>
    <t>název projektu</t>
  </si>
  <si>
    <t>celkový rozpočet projektu</t>
  </si>
  <si>
    <t>požadovaná podpora</t>
  </si>
  <si>
    <t>Umělecká kvalita projektu</t>
  </si>
  <si>
    <t>Přínos a význam pro českou a evropskou kinematografii a společnost</t>
  </si>
  <si>
    <t>Personální zajištění projektu</t>
  </si>
  <si>
    <t>Producentská koncepce a ekonomické parametry projektu</t>
  </si>
  <si>
    <t>Profil žadatele</t>
  </si>
  <si>
    <t>Formální kvalita žádosti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</si>
  <si>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</si>
  <si>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</si>
  <si>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</si>
  <si>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</si>
  <si>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</si>
  <si>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 xml:space="preserve">žadatel -Komplexní dílo </t>
  </si>
  <si>
    <t>Rada - Komplexní dílo</t>
  </si>
  <si>
    <t>žadatel -intenzita podpory %</t>
  </si>
  <si>
    <t>Rada - intenzita podpory %</t>
  </si>
  <si>
    <t>žadatel -datum dokončení projektu</t>
  </si>
  <si>
    <t>Rada - lhůta pro dokončení</t>
  </si>
  <si>
    <t>0-40</t>
  </si>
  <si>
    <t>0-15</t>
  </si>
  <si>
    <t>0-10</t>
  </si>
  <si>
    <t>0-25</t>
  </si>
  <si>
    <t>0-5</t>
  </si>
  <si>
    <t>5799/2023</t>
  </si>
  <si>
    <t>Sirius Films</t>
  </si>
  <si>
    <t>PANNA SOFIA</t>
  </si>
  <si>
    <t>ano</t>
  </si>
  <si>
    <t>ne</t>
  </si>
  <si>
    <t>5801/2023</t>
  </si>
  <si>
    <t>8Heads Productions</t>
  </si>
  <si>
    <t>Jako vzduch</t>
  </si>
  <si>
    <t>5804/2023</t>
  </si>
  <si>
    <t>Altum Frames</t>
  </si>
  <si>
    <t>Blafák</t>
  </si>
  <si>
    <t>5805/2023</t>
  </si>
  <si>
    <t>zeroin</t>
  </si>
  <si>
    <t>Resonance</t>
  </si>
  <si>
    <t>5806/2023</t>
  </si>
  <si>
    <t>Marina Films</t>
  </si>
  <si>
    <t>Úřad práce</t>
  </si>
  <si>
    <t>5807/2023</t>
  </si>
  <si>
    <t>nutprodukce</t>
  </si>
  <si>
    <t>Exponovaná</t>
  </si>
  <si>
    <t>5809/2023</t>
  </si>
  <si>
    <t>Cestou špendlíků a jehel</t>
  </si>
  <si>
    <t>5810/2023</t>
  </si>
  <si>
    <t>0.7km films</t>
  </si>
  <si>
    <t>4 SONGS</t>
  </si>
  <si>
    <t>5811/2023</t>
  </si>
  <si>
    <t>Punk Film</t>
  </si>
  <si>
    <t>Antonie Antonová</t>
  </si>
  <si>
    <t>5812/2023</t>
  </si>
  <si>
    <t>IN FILM Praha</t>
  </si>
  <si>
    <t xml:space="preserve">Pod Parou </t>
  </si>
  <si>
    <t>5813/2023</t>
  </si>
  <si>
    <t>NEGATIV</t>
  </si>
  <si>
    <t>Pan Karlski</t>
  </si>
  <si>
    <t>5814/2023</t>
  </si>
  <si>
    <t>Stairway Films</t>
  </si>
  <si>
    <t>Hotel Záhoří</t>
  </si>
  <si>
    <t>5816/2023</t>
  </si>
  <si>
    <t>CINEART TV PRAGUE</t>
  </si>
  <si>
    <t>Privilegium králíka</t>
  </si>
  <si>
    <t>5817/2023</t>
  </si>
  <si>
    <t>DORIAN film</t>
  </si>
  <si>
    <t>Říkají mi Lars</t>
  </si>
  <si>
    <t>5818/2023</t>
  </si>
  <si>
    <t>LUMINAR Film</t>
  </si>
  <si>
    <t>Pan Theodor Mundstock</t>
  </si>
  <si>
    <t>5819/2023</t>
  </si>
  <si>
    <t>Other Stories</t>
  </si>
  <si>
    <t>Hodina medzi psom a vlkom</t>
  </si>
  <si>
    <t>5822/2023</t>
  </si>
  <si>
    <t>BIO ILLUSION</t>
  </si>
  <si>
    <t>Dvorní šašci</t>
  </si>
  <si>
    <t>5823/2023</t>
  </si>
  <si>
    <t>Harlekýnovy milióny</t>
  </si>
  <si>
    <t>5824/2023</t>
  </si>
  <si>
    <t>Perfilm</t>
  </si>
  <si>
    <t>V dobré víře</t>
  </si>
  <si>
    <t>31.11.2024</t>
  </si>
  <si>
    <t>5829/2023</t>
  </si>
  <si>
    <t>Bratři</t>
  </si>
  <si>
    <t>Dovolená v Českém ráji</t>
  </si>
  <si>
    <t>5830/2023</t>
  </si>
  <si>
    <t>Analog Vision</t>
  </si>
  <si>
    <t>Oči</t>
  </si>
  <si>
    <t>5832/2023</t>
  </si>
  <si>
    <t>LOVE.FRAME</t>
  </si>
  <si>
    <t>Bojovník MMA</t>
  </si>
  <si>
    <t>5833/2023</t>
  </si>
  <si>
    <t>Poslední narušitel</t>
  </si>
  <si>
    <t>5834/2023</t>
  </si>
  <si>
    <t>ZIPO FILM production</t>
  </si>
  <si>
    <t>Léčivé účinky</t>
  </si>
  <si>
    <t>5835/2023</t>
  </si>
  <si>
    <t>MasterFilm</t>
  </si>
  <si>
    <t>Zimní sezóna</t>
  </si>
  <si>
    <t>5836/2023</t>
  </si>
  <si>
    <t>Devět ztracených</t>
  </si>
  <si>
    <t>5837/2023</t>
  </si>
  <si>
    <t>Cinémotif Films</t>
  </si>
  <si>
    <t>Výkřiky bez ozvěny</t>
  </si>
  <si>
    <t>5838/2023</t>
  </si>
  <si>
    <t>Breathless Films</t>
  </si>
  <si>
    <t>Jája</t>
  </si>
  <si>
    <t>5843/2023</t>
  </si>
  <si>
    <t>Xova Film</t>
  </si>
  <si>
    <t>První schůzky</t>
  </si>
  <si>
    <t>5844/2023</t>
  </si>
  <si>
    <t>GPO Platform</t>
  </si>
  <si>
    <t>Bedřich Foltýn</t>
  </si>
  <si>
    <t>5846/2023</t>
  </si>
  <si>
    <t>Mimesis Film</t>
  </si>
  <si>
    <t>Rebel</t>
  </si>
  <si>
    <t>31.9.2024</t>
  </si>
  <si>
    <t>5847/2023</t>
  </si>
  <si>
    <t>FILM KOLEKTIV</t>
  </si>
  <si>
    <t>EXIT Santiago</t>
  </si>
  <si>
    <t>5848/2023</t>
  </si>
  <si>
    <t xml:space="preserve">Europeana production </t>
  </si>
  <si>
    <t>Hořká múza</t>
  </si>
  <si>
    <t>5849/2023</t>
  </si>
  <si>
    <t>TVORBA films</t>
  </si>
  <si>
    <t>Rodinná tradice</t>
  </si>
  <si>
    <t>5852/2023</t>
  </si>
  <si>
    <t>Beton</t>
  </si>
  <si>
    <t>5853/2023</t>
  </si>
  <si>
    <t>MOTYFILM</t>
  </si>
  <si>
    <t>SANNA</t>
  </si>
  <si>
    <t>zbývá</t>
  </si>
  <si>
    <t xml:space="preserve">Projekty výzvy budou na základě usnesení č. 155/2023 hrazeny ze státní dotace 2023.                 
</t>
  </si>
  <si>
    <t>investiční dotace</t>
  </si>
  <si>
    <t>70%</t>
  </si>
  <si>
    <t>65%</t>
  </si>
  <si>
    <t>85%</t>
  </si>
  <si>
    <t>90%</t>
  </si>
  <si>
    <t>80%</t>
  </si>
  <si>
    <t>29.2.2024</t>
  </si>
  <si>
    <t>31.3.2024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</si>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</sst>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/>
      <right/>
      <top/>
      <bottom style="thin">
        <color rgb="FFB4B4B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7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horizontal="right" wrapText="1"/>
    </xf>
    <xf numFmtId="0" fontId="7" fillId="0" borderId="1" xfId="0" applyFont="1" applyBorder="1"/>
    <xf numFmtId="3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2" fillId="2" borderId="3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/>
    </xf>
    <xf numFmtId="9" fontId="6" fillId="0" borderId="1" xfId="0" applyNumberFormat="1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53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3" width="14.44140625" style="2" customWidth="1"/>
    <col min="14" max="14" width="21.6640625" style="2" customWidth="1"/>
    <col min="15" max="15" width="10.33203125" style="2" customWidth="1"/>
    <col min="16" max="19" width="9.33203125" style="2" customWidth="1"/>
    <col min="20" max="20" width="10.33203125" style="2" customWidth="1"/>
    <col min="21" max="22" width="15.6640625" style="2" customWidth="1"/>
    <col min="23" max="16384" width="9.109375" style="2"/>
  </cols>
  <sheetData>
    <row r="1" spans="1:87" ht="38.25" customHeight="1" x14ac:dyDescent="0.3">
      <c r="A1" s="1" t="s">
        <v>0</v>
      </c>
    </row>
    <row r="2" spans="1:87" ht="12.6" x14ac:dyDescent="0.3">
      <c r="A2" s="3" t="s">
        <v>1</v>
      </c>
      <c r="D2" s="3" t="s">
        <v>2</v>
      </c>
    </row>
    <row r="3" spans="1:87" ht="12.6" customHeight="1" x14ac:dyDescent="0.3">
      <c r="A3" s="3" t="s">
        <v>3</v>
      </c>
      <c r="D3" s="27" t="s">
        <v>4</v>
      </c>
      <c r="E3" s="27"/>
      <c r="F3" s="27"/>
      <c r="G3" s="27"/>
      <c r="H3" s="27"/>
      <c r="I3" s="27"/>
      <c r="J3" s="27"/>
      <c r="K3" s="27"/>
      <c r="L3" s="27"/>
    </row>
    <row r="4" spans="1:87" ht="27" customHeight="1" x14ac:dyDescent="0.3">
      <c r="A4" s="29" t="s">
        <v>5</v>
      </c>
      <c r="B4" s="29"/>
      <c r="C4" s="29"/>
      <c r="D4" s="27" t="s">
        <v>6</v>
      </c>
      <c r="E4" s="27"/>
      <c r="F4" s="27"/>
      <c r="G4" s="27"/>
      <c r="H4" s="27"/>
      <c r="I4" s="27"/>
      <c r="J4" s="27"/>
      <c r="K4" s="27"/>
      <c r="L4" s="27"/>
    </row>
    <row r="5" spans="1:87" ht="25.2" customHeight="1" x14ac:dyDescent="0.3">
      <c r="A5" s="30" t="s">
        <v>7</v>
      </c>
      <c r="B5" s="30"/>
      <c r="C5" s="30"/>
      <c r="D5" s="27" t="s">
        <v>8</v>
      </c>
      <c r="E5" s="27"/>
      <c r="F5" s="27"/>
      <c r="G5" s="27"/>
      <c r="H5" s="27"/>
      <c r="I5" s="27"/>
      <c r="J5" s="27"/>
      <c r="K5" s="27"/>
      <c r="L5" s="27"/>
    </row>
    <row r="6" spans="1:87" ht="12.6" customHeight="1" x14ac:dyDescent="0.3">
      <c r="A6" s="3"/>
      <c r="D6" s="27" t="s">
        <v>9</v>
      </c>
      <c r="E6" s="27"/>
      <c r="F6" s="27"/>
      <c r="G6" s="27"/>
      <c r="H6" s="27"/>
      <c r="I6" s="27"/>
      <c r="J6" s="27"/>
      <c r="K6" s="27"/>
      <c r="L6" s="27"/>
    </row>
    <row r="8" spans="1:87" ht="12.6" x14ac:dyDescent="0.3">
      <c r="A8" s="3" t="s">
        <v>10</v>
      </c>
      <c r="D8" s="3" t="s">
        <v>11</v>
      </c>
    </row>
    <row r="9" spans="1:87" ht="38.4" customHeight="1" x14ac:dyDescent="0.3">
      <c r="D9" s="27" t="s">
        <v>12</v>
      </c>
      <c r="E9" s="27"/>
      <c r="F9" s="27"/>
      <c r="G9" s="27"/>
      <c r="H9" s="27"/>
      <c r="I9" s="27"/>
      <c r="J9" s="27"/>
      <c r="K9" s="27"/>
      <c r="L9" s="27"/>
    </row>
    <row r="10" spans="1:87" x14ac:dyDescent="0.3">
      <c r="D10" s="12"/>
      <c r="E10" s="12"/>
      <c r="F10" s="12"/>
      <c r="G10" s="12"/>
      <c r="H10" s="12"/>
      <c r="I10" s="12"/>
      <c r="J10" s="12"/>
      <c r="K10" s="12"/>
      <c r="L10" s="12"/>
    </row>
    <row r="11" spans="1:87" ht="12.6" x14ac:dyDescent="0.3">
      <c r="A11" s="3"/>
      <c r="D11" s="27" t="s">
        <v>148</v>
      </c>
      <c r="E11" s="27"/>
      <c r="F11" s="27"/>
      <c r="G11" s="27"/>
      <c r="H11" s="27"/>
      <c r="I11" s="27"/>
      <c r="J11" s="27"/>
      <c r="K11" s="27"/>
      <c r="L11" s="27"/>
    </row>
    <row r="12" spans="1:87" ht="12.6" x14ac:dyDescent="0.3">
      <c r="A12" s="3"/>
      <c r="D12" s="19"/>
      <c r="E12" s="19"/>
      <c r="F12" s="19"/>
      <c r="G12" s="19"/>
      <c r="H12" s="19"/>
      <c r="I12" s="19"/>
      <c r="J12" s="19"/>
      <c r="K12" s="19"/>
      <c r="L12" s="19"/>
    </row>
    <row r="13" spans="1:87" ht="26.4" customHeight="1" x14ac:dyDescent="0.3">
      <c r="A13" s="26" t="s">
        <v>13</v>
      </c>
      <c r="B13" s="26" t="s">
        <v>14</v>
      </c>
      <c r="C13" s="26" t="s">
        <v>15</v>
      </c>
      <c r="D13" s="26" t="s">
        <v>16</v>
      </c>
      <c r="E13" s="28" t="s">
        <v>17</v>
      </c>
      <c r="F13" s="26" t="s">
        <v>18</v>
      </c>
      <c r="G13" s="26" t="s">
        <v>19</v>
      </c>
      <c r="H13" s="26" t="s">
        <v>20</v>
      </c>
      <c r="I13" s="26" t="s">
        <v>21</v>
      </c>
      <c r="J13" s="26" t="s">
        <v>22</v>
      </c>
      <c r="K13" s="26" t="s">
        <v>23</v>
      </c>
      <c r="L13" s="26" t="s">
        <v>24</v>
      </c>
      <c r="M13" s="26" t="s">
        <v>25</v>
      </c>
      <c r="N13" s="26" t="s">
        <v>26</v>
      </c>
      <c r="O13" s="26" t="s">
        <v>27</v>
      </c>
      <c r="P13" s="26" t="s">
        <v>28</v>
      </c>
      <c r="Q13" s="26" t="s">
        <v>29</v>
      </c>
      <c r="R13" s="26" t="s">
        <v>30</v>
      </c>
      <c r="S13" s="26" t="s">
        <v>31</v>
      </c>
      <c r="T13" s="26" t="s">
        <v>32</v>
      </c>
      <c r="U13" s="26" t="s">
        <v>33</v>
      </c>
      <c r="V13" s="26" t="s">
        <v>34</v>
      </c>
    </row>
    <row r="14" spans="1:87" ht="59.4" customHeight="1" x14ac:dyDescent="0.3">
      <c r="A14" s="26"/>
      <c r="B14" s="26"/>
      <c r="C14" s="26"/>
      <c r="D14" s="26"/>
      <c r="E14" s="28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87" ht="28.95" customHeight="1" x14ac:dyDescent="0.3">
      <c r="A15" s="26"/>
      <c r="B15" s="26"/>
      <c r="C15" s="26"/>
      <c r="D15" s="26"/>
      <c r="E15" s="28"/>
      <c r="F15" s="4" t="s">
        <v>35</v>
      </c>
      <c r="G15" s="4" t="s">
        <v>36</v>
      </c>
      <c r="H15" s="4" t="s">
        <v>37</v>
      </c>
      <c r="I15" s="4" t="s">
        <v>38</v>
      </c>
      <c r="J15" s="4" t="s">
        <v>39</v>
      </c>
      <c r="K15" s="4" t="s">
        <v>39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87" s="5" customFormat="1" ht="12.75" customHeight="1" x14ac:dyDescent="0.25">
      <c r="A16" s="14" t="s">
        <v>83</v>
      </c>
      <c r="B16" s="14" t="s">
        <v>84</v>
      </c>
      <c r="C16" s="14" t="s">
        <v>85</v>
      </c>
      <c r="D16" s="17">
        <v>1992000</v>
      </c>
      <c r="E16" s="17">
        <v>1100000</v>
      </c>
      <c r="F16" s="6">
        <v>33.799999999999997</v>
      </c>
      <c r="G16" s="6">
        <v>11.4</v>
      </c>
      <c r="H16" s="6">
        <v>9.8000000000000007</v>
      </c>
      <c r="I16" s="6">
        <v>22.6</v>
      </c>
      <c r="J16" s="6">
        <v>4</v>
      </c>
      <c r="K16" s="6">
        <v>4.5999999999999996</v>
      </c>
      <c r="L16" s="6">
        <f t="shared" ref="L16:L51" si="0">SUM(F16:K16)</f>
        <v>86.199999999999989</v>
      </c>
      <c r="M16" s="10">
        <v>900000</v>
      </c>
      <c r="N16" s="7" t="s">
        <v>149</v>
      </c>
      <c r="O16" s="20" t="s">
        <v>43</v>
      </c>
      <c r="P16" s="21" t="s">
        <v>43</v>
      </c>
      <c r="Q16" s="20" t="s">
        <v>44</v>
      </c>
      <c r="R16" s="20" t="s">
        <v>44</v>
      </c>
      <c r="S16" s="22">
        <v>0.55000000000000004</v>
      </c>
      <c r="T16" s="21" t="s">
        <v>150</v>
      </c>
      <c r="U16" s="24">
        <v>45443</v>
      </c>
      <c r="V16" s="24">
        <v>45443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</row>
    <row r="17" spans="1:87" s="5" customFormat="1" ht="12.75" customHeight="1" x14ac:dyDescent="0.25">
      <c r="A17" s="14" t="s">
        <v>117</v>
      </c>
      <c r="B17" s="14" t="s">
        <v>118</v>
      </c>
      <c r="C17" s="14" t="s">
        <v>119</v>
      </c>
      <c r="D17" s="17">
        <v>2867000</v>
      </c>
      <c r="E17" s="17">
        <v>700000</v>
      </c>
      <c r="F17" s="6">
        <v>33.799999999999997</v>
      </c>
      <c r="G17" s="6">
        <v>12.4</v>
      </c>
      <c r="H17" s="6">
        <v>7.4</v>
      </c>
      <c r="I17" s="6">
        <v>23.4</v>
      </c>
      <c r="J17" s="6">
        <v>4</v>
      </c>
      <c r="K17" s="6">
        <v>4.8</v>
      </c>
      <c r="L17" s="6">
        <f t="shared" si="0"/>
        <v>85.8</v>
      </c>
      <c r="M17" s="10">
        <v>700000</v>
      </c>
      <c r="N17" s="7" t="s">
        <v>149</v>
      </c>
      <c r="O17" s="20" t="s">
        <v>43</v>
      </c>
      <c r="P17" s="21" t="s">
        <v>43</v>
      </c>
      <c r="Q17" s="20" t="s">
        <v>44</v>
      </c>
      <c r="R17" s="20" t="s">
        <v>44</v>
      </c>
      <c r="S17" s="22">
        <v>0.51</v>
      </c>
      <c r="T17" s="21" t="s">
        <v>150</v>
      </c>
      <c r="U17" s="24">
        <v>46112</v>
      </c>
      <c r="V17" s="24">
        <v>46112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87" s="5" customFormat="1" ht="12.75" customHeight="1" x14ac:dyDescent="0.25">
      <c r="A18" s="14" t="s">
        <v>57</v>
      </c>
      <c r="B18" s="16" t="s">
        <v>58</v>
      </c>
      <c r="C18" s="14" t="s">
        <v>59</v>
      </c>
      <c r="D18" s="15">
        <v>2120000</v>
      </c>
      <c r="E18" s="15">
        <v>850000</v>
      </c>
      <c r="F18" s="6">
        <v>34.6</v>
      </c>
      <c r="G18" s="6">
        <v>12.4</v>
      </c>
      <c r="H18" s="6">
        <v>8.1999999999999993</v>
      </c>
      <c r="I18" s="6">
        <v>22</v>
      </c>
      <c r="J18" s="6">
        <v>4</v>
      </c>
      <c r="K18" s="6">
        <v>4.4000000000000004</v>
      </c>
      <c r="L18" s="6">
        <f t="shared" si="0"/>
        <v>85.600000000000009</v>
      </c>
      <c r="M18" s="10">
        <v>750000</v>
      </c>
      <c r="N18" s="7" t="s">
        <v>149</v>
      </c>
      <c r="O18" s="20" t="s">
        <v>43</v>
      </c>
      <c r="P18" s="21" t="s">
        <v>43</v>
      </c>
      <c r="Q18" s="20" t="s">
        <v>44</v>
      </c>
      <c r="R18" s="20" t="s">
        <v>44</v>
      </c>
      <c r="S18" s="22">
        <v>0.4</v>
      </c>
      <c r="T18" s="21" t="s">
        <v>151</v>
      </c>
      <c r="U18" s="24">
        <v>45838</v>
      </c>
      <c r="V18" s="24">
        <v>45838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</row>
    <row r="19" spans="1:87" s="5" customFormat="1" ht="12.75" customHeight="1" x14ac:dyDescent="0.25">
      <c r="A19" s="14" t="s">
        <v>40</v>
      </c>
      <c r="B19" s="14" t="s">
        <v>41</v>
      </c>
      <c r="C19" s="14" t="s">
        <v>42</v>
      </c>
      <c r="D19" s="15">
        <v>1600000</v>
      </c>
      <c r="E19" s="15">
        <v>1100000</v>
      </c>
      <c r="F19" s="6">
        <v>35.799999999999997</v>
      </c>
      <c r="G19" s="6">
        <v>12.8</v>
      </c>
      <c r="H19" s="6">
        <v>9.8000000000000007</v>
      </c>
      <c r="I19" s="6">
        <v>21.8</v>
      </c>
      <c r="J19" s="6">
        <v>1</v>
      </c>
      <c r="K19" s="6">
        <v>4.4000000000000004</v>
      </c>
      <c r="L19" s="6">
        <f t="shared" si="0"/>
        <v>85.6</v>
      </c>
      <c r="M19" s="10">
        <v>900000</v>
      </c>
      <c r="N19" s="7" t="s">
        <v>149</v>
      </c>
      <c r="O19" s="20" t="s">
        <v>43</v>
      </c>
      <c r="P19" s="21" t="s">
        <v>43</v>
      </c>
      <c r="Q19" s="20" t="s">
        <v>44</v>
      </c>
      <c r="R19" s="20" t="s">
        <v>44</v>
      </c>
      <c r="S19" s="22">
        <v>0.69</v>
      </c>
      <c r="T19" s="21" t="s">
        <v>152</v>
      </c>
      <c r="U19" s="24">
        <v>45382</v>
      </c>
      <c r="V19" s="24">
        <v>45382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s="5" customFormat="1" ht="12.75" customHeight="1" x14ac:dyDescent="0.25">
      <c r="A20" s="14" t="s">
        <v>54</v>
      </c>
      <c r="B20" s="14" t="s">
        <v>55</v>
      </c>
      <c r="C20" s="14" t="s">
        <v>56</v>
      </c>
      <c r="D20" s="15">
        <v>1740000</v>
      </c>
      <c r="E20" s="15">
        <v>800000</v>
      </c>
      <c r="F20" s="6">
        <v>35.200000000000003</v>
      </c>
      <c r="G20" s="6">
        <v>12.8</v>
      </c>
      <c r="H20" s="6">
        <v>8.6</v>
      </c>
      <c r="I20" s="6">
        <v>20.6</v>
      </c>
      <c r="J20" s="6">
        <v>3</v>
      </c>
      <c r="K20" s="6">
        <v>4.4000000000000004</v>
      </c>
      <c r="L20" s="6">
        <f t="shared" si="0"/>
        <v>84.600000000000009</v>
      </c>
      <c r="M20" s="10">
        <v>500000</v>
      </c>
      <c r="N20" s="7" t="s">
        <v>149</v>
      </c>
      <c r="O20" s="20" t="s">
        <v>44</v>
      </c>
      <c r="P20" s="21" t="s">
        <v>43</v>
      </c>
      <c r="Q20" s="20" t="s">
        <v>44</v>
      </c>
      <c r="R20" s="20" t="s">
        <v>44</v>
      </c>
      <c r="S20" s="22">
        <v>0.46</v>
      </c>
      <c r="T20" s="21" t="s">
        <v>151</v>
      </c>
      <c r="U20" s="24">
        <v>45657</v>
      </c>
      <c r="V20" s="24">
        <v>45657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s="5" customFormat="1" ht="13.2" x14ac:dyDescent="0.25">
      <c r="A21" s="14" t="s">
        <v>77</v>
      </c>
      <c r="B21" s="14" t="s">
        <v>78</v>
      </c>
      <c r="C21" s="14" t="s">
        <v>79</v>
      </c>
      <c r="D21" s="17">
        <v>1116200</v>
      </c>
      <c r="E21" s="17">
        <v>750000</v>
      </c>
      <c r="F21" s="6">
        <v>33.200000000000003</v>
      </c>
      <c r="G21" s="6">
        <v>11.2</v>
      </c>
      <c r="H21" s="6">
        <v>8.6</v>
      </c>
      <c r="I21" s="6">
        <v>22.4</v>
      </c>
      <c r="J21" s="6">
        <v>4</v>
      </c>
      <c r="K21" s="6">
        <v>4.8</v>
      </c>
      <c r="L21" s="6">
        <f t="shared" si="0"/>
        <v>84.2</v>
      </c>
      <c r="M21" s="10">
        <v>650000</v>
      </c>
      <c r="N21" s="7" t="s">
        <v>149</v>
      </c>
      <c r="O21" s="20" t="s">
        <v>43</v>
      </c>
      <c r="P21" s="21" t="s">
        <v>43</v>
      </c>
      <c r="Q21" s="20" t="s">
        <v>44</v>
      </c>
      <c r="R21" s="20" t="s">
        <v>44</v>
      </c>
      <c r="S21" s="22">
        <v>0.67</v>
      </c>
      <c r="T21" s="21" t="s">
        <v>153</v>
      </c>
      <c r="U21" s="24">
        <v>45350</v>
      </c>
      <c r="V21" s="21" t="s">
        <v>155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</row>
    <row r="22" spans="1:87" s="5" customFormat="1" ht="12.75" customHeight="1" x14ac:dyDescent="0.25">
      <c r="A22" s="14" t="s">
        <v>65</v>
      </c>
      <c r="B22" s="16" t="s">
        <v>66</v>
      </c>
      <c r="C22" s="14" t="s">
        <v>67</v>
      </c>
      <c r="D22" s="17">
        <v>1335651</v>
      </c>
      <c r="E22" s="17">
        <v>900000</v>
      </c>
      <c r="F22" s="6">
        <v>34.799999999999997</v>
      </c>
      <c r="G22" s="6">
        <v>12.2</v>
      </c>
      <c r="H22" s="6">
        <v>8</v>
      </c>
      <c r="I22" s="6">
        <v>21</v>
      </c>
      <c r="J22" s="6">
        <v>3</v>
      </c>
      <c r="K22" s="6">
        <v>4.4000000000000004</v>
      </c>
      <c r="L22" s="6">
        <f t="shared" si="0"/>
        <v>83.4</v>
      </c>
      <c r="M22" s="10">
        <v>800000</v>
      </c>
      <c r="N22" s="7" t="s">
        <v>149</v>
      </c>
      <c r="O22" s="20" t="s">
        <v>43</v>
      </c>
      <c r="P22" s="21" t="s">
        <v>43</v>
      </c>
      <c r="Q22" s="20" t="s">
        <v>44</v>
      </c>
      <c r="R22" s="20" t="s">
        <v>44</v>
      </c>
      <c r="S22" s="22">
        <v>0.76</v>
      </c>
      <c r="T22" s="21" t="s">
        <v>153</v>
      </c>
      <c r="U22" s="24">
        <v>45443</v>
      </c>
      <c r="V22" s="24">
        <v>45443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</row>
    <row r="23" spans="1:87" s="5" customFormat="1" ht="12.75" customHeight="1" x14ac:dyDescent="0.25">
      <c r="A23" s="14" t="s">
        <v>123</v>
      </c>
      <c r="B23" s="14" t="s">
        <v>124</v>
      </c>
      <c r="C23" s="14" t="s">
        <v>125</v>
      </c>
      <c r="D23" s="17">
        <v>1073000</v>
      </c>
      <c r="E23" s="17">
        <v>800000</v>
      </c>
      <c r="F23" s="6">
        <v>32.6</v>
      </c>
      <c r="G23" s="6">
        <v>11.2</v>
      </c>
      <c r="H23" s="6">
        <v>8.1999999999999993</v>
      </c>
      <c r="I23" s="6">
        <v>22.8</v>
      </c>
      <c r="J23" s="6">
        <v>2</v>
      </c>
      <c r="K23" s="6">
        <v>4.8</v>
      </c>
      <c r="L23" s="6">
        <f t="shared" si="0"/>
        <v>81.599999999999994</v>
      </c>
      <c r="M23" s="10">
        <v>500000</v>
      </c>
      <c r="N23" s="7" t="s">
        <v>149</v>
      </c>
      <c r="O23" s="20" t="s">
        <v>43</v>
      </c>
      <c r="P23" s="21" t="s">
        <v>43</v>
      </c>
      <c r="Q23" s="20" t="s">
        <v>44</v>
      </c>
      <c r="R23" s="20" t="s">
        <v>44</v>
      </c>
      <c r="S23" s="22">
        <v>0.75</v>
      </c>
      <c r="T23" s="21" t="s">
        <v>153</v>
      </c>
      <c r="U23" s="24">
        <v>45565</v>
      </c>
      <c r="V23" s="24">
        <v>45565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s="5" customFormat="1" ht="13.5" customHeight="1" x14ac:dyDescent="0.25">
      <c r="A24" s="14" t="s">
        <v>98</v>
      </c>
      <c r="B24" s="14" t="s">
        <v>99</v>
      </c>
      <c r="C24" s="14" t="s">
        <v>100</v>
      </c>
      <c r="D24" s="17">
        <v>1732000</v>
      </c>
      <c r="E24" s="17">
        <v>866000</v>
      </c>
      <c r="F24" s="6">
        <v>32.200000000000003</v>
      </c>
      <c r="G24" s="6">
        <v>10.8</v>
      </c>
      <c r="H24" s="6">
        <v>8.1999999999999993</v>
      </c>
      <c r="I24" s="6">
        <v>22.6</v>
      </c>
      <c r="J24" s="6">
        <v>3</v>
      </c>
      <c r="K24" s="6">
        <v>4.5999999999999996</v>
      </c>
      <c r="L24" s="6">
        <f t="shared" si="0"/>
        <v>81.400000000000006</v>
      </c>
      <c r="M24" s="11">
        <v>800000</v>
      </c>
      <c r="N24" s="7" t="s">
        <v>149</v>
      </c>
      <c r="O24" s="20" t="s">
        <v>43</v>
      </c>
      <c r="P24" s="21" t="s">
        <v>43</v>
      </c>
      <c r="Q24" s="20" t="s">
        <v>44</v>
      </c>
      <c r="R24" s="20" t="s">
        <v>44</v>
      </c>
      <c r="S24" s="22">
        <v>0.5</v>
      </c>
      <c r="T24" s="21" t="s">
        <v>150</v>
      </c>
      <c r="U24" s="24">
        <v>45473</v>
      </c>
      <c r="V24" s="24">
        <v>45473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</row>
    <row r="25" spans="1:87" s="5" customFormat="1" ht="12.75" customHeight="1" x14ac:dyDescent="0.25">
      <c r="A25" s="14" t="s">
        <v>120</v>
      </c>
      <c r="B25" s="14" t="s">
        <v>121</v>
      </c>
      <c r="C25" s="14" t="s">
        <v>122</v>
      </c>
      <c r="D25" s="17">
        <v>1140000</v>
      </c>
      <c r="E25" s="17">
        <v>850000</v>
      </c>
      <c r="F25" s="6">
        <v>33.4</v>
      </c>
      <c r="G25" s="6">
        <v>11.8</v>
      </c>
      <c r="H25" s="6">
        <v>8.1999999999999993</v>
      </c>
      <c r="I25" s="6">
        <v>21.4</v>
      </c>
      <c r="J25" s="6">
        <v>2</v>
      </c>
      <c r="K25" s="6">
        <v>4</v>
      </c>
      <c r="L25" s="6">
        <f t="shared" si="0"/>
        <v>80.800000000000011</v>
      </c>
      <c r="M25" s="11">
        <v>750000</v>
      </c>
      <c r="N25" s="7" t="s">
        <v>149</v>
      </c>
      <c r="O25" s="20" t="s">
        <v>43</v>
      </c>
      <c r="P25" s="21" t="s">
        <v>43</v>
      </c>
      <c r="Q25" s="20" t="s">
        <v>44</v>
      </c>
      <c r="R25" s="20" t="s">
        <v>44</v>
      </c>
      <c r="S25" s="22">
        <v>0.75</v>
      </c>
      <c r="T25" s="21" t="s">
        <v>153</v>
      </c>
      <c r="U25" s="24">
        <v>45688</v>
      </c>
      <c r="V25" s="24">
        <v>45688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s="5" customFormat="1" ht="12.75" customHeight="1" x14ac:dyDescent="0.25">
      <c r="A26" s="14" t="s">
        <v>45</v>
      </c>
      <c r="B26" s="14" t="s">
        <v>46</v>
      </c>
      <c r="C26" s="14" t="s">
        <v>47</v>
      </c>
      <c r="D26" s="15">
        <v>1454000</v>
      </c>
      <c r="E26" s="15">
        <v>850000</v>
      </c>
      <c r="F26" s="6">
        <v>32.6</v>
      </c>
      <c r="G26" s="6">
        <v>11</v>
      </c>
      <c r="H26" s="6">
        <v>7.4</v>
      </c>
      <c r="I26" s="6">
        <v>22.8</v>
      </c>
      <c r="J26" s="6">
        <v>2</v>
      </c>
      <c r="K26" s="6">
        <v>4.8</v>
      </c>
      <c r="L26" s="6">
        <f t="shared" si="0"/>
        <v>80.599999999999994</v>
      </c>
      <c r="M26" s="10">
        <v>750000</v>
      </c>
      <c r="N26" s="7" t="s">
        <v>149</v>
      </c>
      <c r="O26" s="20" t="s">
        <v>43</v>
      </c>
      <c r="P26" s="21" t="s">
        <v>43</v>
      </c>
      <c r="Q26" s="20" t="s">
        <v>44</v>
      </c>
      <c r="R26" s="20" t="s">
        <v>44</v>
      </c>
      <c r="S26" s="22">
        <v>0.65</v>
      </c>
      <c r="T26" s="21" t="s">
        <v>154</v>
      </c>
      <c r="U26" s="24">
        <v>46112</v>
      </c>
      <c r="V26" s="24">
        <v>46112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87" s="5" customFormat="1" ht="12.75" customHeight="1" x14ac:dyDescent="0.25">
      <c r="A27" s="14" t="s">
        <v>74</v>
      </c>
      <c r="B27" s="14" t="s">
        <v>75</v>
      </c>
      <c r="C27" s="14" t="s">
        <v>76</v>
      </c>
      <c r="D27" s="17">
        <v>1825000</v>
      </c>
      <c r="E27" s="17">
        <v>800000</v>
      </c>
      <c r="F27" s="6">
        <v>34</v>
      </c>
      <c r="G27" s="6">
        <v>11.2</v>
      </c>
      <c r="H27" s="6">
        <v>7.4</v>
      </c>
      <c r="I27" s="6">
        <v>23.2</v>
      </c>
      <c r="J27" s="6">
        <v>0</v>
      </c>
      <c r="K27" s="6">
        <v>4.8</v>
      </c>
      <c r="L27" s="6">
        <f t="shared" si="0"/>
        <v>80.599999999999994</v>
      </c>
      <c r="M27" s="10">
        <v>800000</v>
      </c>
      <c r="N27" s="7" t="s">
        <v>149</v>
      </c>
      <c r="O27" s="20" t="s">
        <v>44</v>
      </c>
      <c r="P27" s="21" t="s">
        <v>43</v>
      </c>
      <c r="Q27" s="20" t="s">
        <v>44</v>
      </c>
      <c r="R27" s="20" t="s">
        <v>44</v>
      </c>
      <c r="S27" s="22">
        <v>0.44</v>
      </c>
      <c r="T27" s="21" t="s">
        <v>150</v>
      </c>
      <c r="U27" s="24">
        <v>45352</v>
      </c>
      <c r="V27" s="21" t="s">
        <v>156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</row>
    <row r="28" spans="1:87" s="5" customFormat="1" ht="12.75" customHeight="1" x14ac:dyDescent="0.25">
      <c r="A28" s="14" t="s">
        <v>133</v>
      </c>
      <c r="B28" s="14" t="s">
        <v>134</v>
      </c>
      <c r="C28" s="14" t="s">
        <v>135</v>
      </c>
      <c r="D28" s="17">
        <v>1430000</v>
      </c>
      <c r="E28" s="17">
        <v>750000</v>
      </c>
      <c r="F28" s="6">
        <v>31</v>
      </c>
      <c r="G28" s="6">
        <v>10.4</v>
      </c>
      <c r="H28" s="6">
        <v>8.1999999999999993</v>
      </c>
      <c r="I28" s="6">
        <v>22.2</v>
      </c>
      <c r="J28" s="6">
        <v>1</v>
      </c>
      <c r="K28" s="6">
        <v>4.4000000000000004</v>
      </c>
      <c r="L28" s="6">
        <f t="shared" si="0"/>
        <v>77.2</v>
      </c>
      <c r="M28" s="10"/>
      <c r="N28" s="7"/>
      <c r="O28" s="20" t="s">
        <v>43</v>
      </c>
      <c r="P28" s="21"/>
      <c r="Q28" s="20" t="s">
        <v>44</v>
      </c>
      <c r="R28" s="21"/>
      <c r="S28" s="22">
        <v>0.52</v>
      </c>
      <c r="T28" s="21"/>
      <c r="U28" s="24">
        <v>45688</v>
      </c>
      <c r="V28" s="21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</row>
    <row r="29" spans="1:87" s="5" customFormat="1" ht="13.2" x14ac:dyDescent="0.25">
      <c r="A29" s="14" t="s">
        <v>126</v>
      </c>
      <c r="B29" s="16" t="s">
        <v>127</v>
      </c>
      <c r="C29" s="14" t="s">
        <v>128</v>
      </c>
      <c r="D29" s="17">
        <v>830000</v>
      </c>
      <c r="E29" s="17">
        <v>620000</v>
      </c>
      <c r="F29" s="6">
        <v>29.8</v>
      </c>
      <c r="G29" s="6">
        <v>9.8000000000000007</v>
      </c>
      <c r="H29" s="6">
        <v>7.4</v>
      </c>
      <c r="I29" s="6">
        <v>20.8</v>
      </c>
      <c r="J29" s="6">
        <v>4</v>
      </c>
      <c r="K29" s="6">
        <v>4</v>
      </c>
      <c r="L29" s="6">
        <f t="shared" si="0"/>
        <v>75.8</v>
      </c>
      <c r="M29" s="10"/>
      <c r="N29" s="7"/>
      <c r="O29" s="20" t="s">
        <v>43</v>
      </c>
      <c r="P29" s="21"/>
      <c r="Q29" s="20" t="s">
        <v>44</v>
      </c>
      <c r="R29" s="21"/>
      <c r="S29" s="22">
        <v>0.75</v>
      </c>
      <c r="T29" s="21"/>
      <c r="U29" s="24">
        <v>45656</v>
      </c>
      <c r="V29" s="21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</row>
    <row r="30" spans="1:87" s="5" customFormat="1" ht="12.75" customHeight="1" x14ac:dyDescent="0.25">
      <c r="A30" s="14" t="s">
        <v>139</v>
      </c>
      <c r="B30" s="14" t="s">
        <v>140</v>
      </c>
      <c r="C30" s="14" t="s">
        <v>141</v>
      </c>
      <c r="D30" s="17">
        <v>1481400</v>
      </c>
      <c r="E30" s="17">
        <v>1100000</v>
      </c>
      <c r="F30" s="6">
        <v>29.8</v>
      </c>
      <c r="G30" s="6">
        <v>9.6</v>
      </c>
      <c r="H30" s="6">
        <v>7.8</v>
      </c>
      <c r="I30" s="6">
        <v>20.8</v>
      </c>
      <c r="J30" s="6">
        <v>3</v>
      </c>
      <c r="K30" s="6">
        <v>4.5999999999999996</v>
      </c>
      <c r="L30" s="6">
        <f t="shared" si="0"/>
        <v>75.599999999999994</v>
      </c>
      <c r="M30" s="10"/>
      <c r="N30" s="7"/>
      <c r="O30" s="20" t="s">
        <v>43</v>
      </c>
      <c r="P30" s="23"/>
      <c r="Q30" s="20" t="s">
        <v>44</v>
      </c>
      <c r="R30" s="23"/>
      <c r="S30" s="22">
        <v>0.74</v>
      </c>
      <c r="T30" s="23"/>
      <c r="U30" s="24">
        <v>46022</v>
      </c>
      <c r="V30" s="23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</row>
    <row r="31" spans="1:87" s="5" customFormat="1" ht="12.75" customHeight="1" x14ac:dyDescent="0.25">
      <c r="A31" s="14" t="s">
        <v>71</v>
      </c>
      <c r="B31" s="14" t="s">
        <v>72</v>
      </c>
      <c r="C31" s="14" t="s">
        <v>73</v>
      </c>
      <c r="D31" s="17">
        <v>1955900</v>
      </c>
      <c r="E31" s="17">
        <v>900000</v>
      </c>
      <c r="F31" s="6">
        <v>29.6</v>
      </c>
      <c r="G31" s="6">
        <v>9</v>
      </c>
      <c r="H31" s="6">
        <v>7.4</v>
      </c>
      <c r="I31" s="6">
        <v>19</v>
      </c>
      <c r="J31" s="6">
        <v>4</v>
      </c>
      <c r="K31" s="6">
        <v>4.4000000000000004</v>
      </c>
      <c r="L31" s="6">
        <f t="shared" si="0"/>
        <v>73.400000000000006</v>
      </c>
      <c r="M31" s="10"/>
      <c r="N31" s="7"/>
      <c r="O31" s="20" t="s">
        <v>44</v>
      </c>
      <c r="P31" s="21"/>
      <c r="Q31" s="20" t="s">
        <v>44</v>
      </c>
      <c r="R31" s="21"/>
      <c r="S31" s="22">
        <v>0.46</v>
      </c>
      <c r="T31" s="21"/>
      <c r="U31" s="24">
        <v>45412</v>
      </c>
      <c r="V31" s="21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2" spans="1:87" s="5" customFormat="1" ht="12.75" customHeight="1" x14ac:dyDescent="0.25">
      <c r="A32" s="14" t="s">
        <v>115</v>
      </c>
      <c r="B32" s="14" t="s">
        <v>113</v>
      </c>
      <c r="C32" s="14" t="s">
        <v>116</v>
      </c>
      <c r="D32" s="17">
        <v>917900</v>
      </c>
      <c r="E32" s="17">
        <v>670000</v>
      </c>
      <c r="F32" s="6">
        <v>26.4</v>
      </c>
      <c r="G32" s="6">
        <v>8.1999999999999993</v>
      </c>
      <c r="H32" s="6">
        <v>8.1999999999999993</v>
      </c>
      <c r="I32" s="6">
        <v>22.4</v>
      </c>
      <c r="J32" s="6">
        <v>3</v>
      </c>
      <c r="K32" s="6">
        <v>4.8</v>
      </c>
      <c r="L32" s="6">
        <f t="shared" si="0"/>
        <v>72.999999999999986</v>
      </c>
      <c r="M32" s="10"/>
      <c r="N32" s="7"/>
      <c r="O32" s="20" t="s">
        <v>43</v>
      </c>
      <c r="P32" s="21"/>
      <c r="Q32" s="20" t="s">
        <v>44</v>
      </c>
      <c r="R32" s="21"/>
      <c r="S32" s="22">
        <v>0.73</v>
      </c>
      <c r="T32" s="21"/>
      <c r="U32" s="24">
        <v>45565</v>
      </c>
      <c r="V32" s="21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 s="5" customFormat="1" ht="12.75" customHeight="1" x14ac:dyDescent="0.25">
      <c r="A33" s="14" t="s">
        <v>62</v>
      </c>
      <c r="B33" s="14" t="s">
        <v>63</v>
      </c>
      <c r="C33" s="14" t="s">
        <v>64</v>
      </c>
      <c r="D33" s="17">
        <v>2820000</v>
      </c>
      <c r="E33" s="17">
        <v>1400000</v>
      </c>
      <c r="F33" s="6">
        <v>30.6</v>
      </c>
      <c r="G33" s="6">
        <v>10</v>
      </c>
      <c r="H33" s="6">
        <v>9.8000000000000007</v>
      </c>
      <c r="I33" s="6">
        <v>19</v>
      </c>
      <c r="J33" s="6">
        <v>1</v>
      </c>
      <c r="K33" s="6">
        <v>2.4</v>
      </c>
      <c r="L33" s="6">
        <f t="shared" si="0"/>
        <v>72.800000000000011</v>
      </c>
      <c r="M33" s="10"/>
      <c r="N33" s="7"/>
      <c r="O33" s="20" t="s">
        <v>44</v>
      </c>
      <c r="P33" s="21"/>
      <c r="Q33" s="20" t="s">
        <v>44</v>
      </c>
      <c r="R33" s="21"/>
      <c r="S33" s="22">
        <v>0.5</v>
      </c>
      <c r="T33" s="21"/>
      <c r="U33" s="24">
        <v>46112</v>
      </c>
      <c r="V33" s="21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</row>
    <row r="34" spans="1:87" s="5" customFormat="1" ht="13.2" x14ac:dyDescent="0.25">
      <c r="A34" s="14" t="s">
        <v>60</v>
      </c>
      <c r="B34" s="14" t="s">
        <v>46</v>
      </c>
      <c r="C34" s="14" t="s">
        <v>61</v>
      </c>
      <c r="D34" s="17">
        <v>2411000</v>
      </c>
      <c r="E34" s="17">
        <v>980000</v>
      </c>
      <c r="F34" s="6">
        <v>28.6</v>
      </c>
      <c r="G34" s="6">
        <v>9.8000000000000007</v>
      </c>
      <c r="H34" s="6">
        <v>8.1999999999999993</v>
      </c>
      <c r="I34" s="6">
        <v>20.399999999999999</v>
      </c>
      <c r="J34" s="6">
        <v>2</v>
      </c>
      <c r="K34" s="6">
        <v>3.4</v>
      </c>
      <c r="L34" s="6">
        <f t="shared" si="0"/>
        <v>72.400000000000006</v>
      </c>
      <c r="M34" s="11"/>
      <c r="N34" s="7"/>
      <c r="O34" s="20" t="s">
        <v>43</v>
      </c>
      <c r="P34" s="21"/>
      <c r="Q34" s="20" t="s">
        <v>44</v>
      </c>
      <c r="R34" s="21"/>
      <c r="S34" s="22">
        <v>0.41</v>
      </c>
      <c r="T34" s="21"/>
      <c r="U34" s="24">
        <v>46112</v>
      </c>
      <c r="V34" s="21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s="5" customFormat="1" ht="12.75" customHeight="1" x14ac:dyDescent="0.25">
      <c r="A35" s="14" t="s">
        <v>48</v>
      </c>
      <c r="B35" s="14" t="s">
        <v>49</v>
      </c>
      <c r="C35" s="14" t="s">
        <v>50</v>
      </c>
      <c r="D35" s="15">
        <v>1419000</v>
      </c>
      <c r="E35" s="15">
        <v>1085000</v>
      </c>
      <c r="F35" s="6">
        <v>29.4</v>
      </c>
      <c r="G35" s="6">
        <v>9.6</v>
      </c>
      <c r="H35" s="6">
        <v>7.4</v>
      </c>
      <c r="I35" s="6">
        <v>21.2</v>
      </c>
      <c r="J35" s="6">
        <v>0</v>
      </c>
      <c r="K35" s="6">
        <v>4.4000000000000004</v>
      </c>
      <c r="L35" s="6">
        <f t="shared" si="0"/>
        <v>72</v>
      </c>
      <c r="M35" s="10"/>
      <c r="N35" s="7"/>
      <c r="O35" s="20" t="s">
        <v>43</v>
      </c>
      <c r="P35" s="21"/>
      <c r="Q35" s="20" t="s">
        <v>44</v>
      </c>
      <c r="R35" s="21"/>
      <c r="S35" s="22">
        <v>0.76</v>
      </c>
      <c r="T35" s="21"/>
      <c r="U35" s="24">
        <v>46096</v>
      </c>
      <c r="V35" s="21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s="5" customFormat="1" ht="12.75" customHeight="1" x14ac:dyDescent="0.25">
      <c r="A36" s="14" t="s">
        <v>92</v>
      </c>
      <c r="B36" s="14" t="s">
        <v>90</v>
      </c>
      <c r="C36" s="14" t="s">
        <v>93</v>
      </c>
      <c r="D36" s="15">
        <v>2808000</v>
      </c>
      <c r="E36" s="15">
        <v>800000</v>
      </c>
      <c r="F36" s="6">
        <v>26.4</v>
      </c>
      <c r="G36" s="6">
        <v>8.6</v>
      </c>
      <c r="H36" s="6">
        <v>7.8</v>
      </c>
      <c r="I36" s="6">
        <v>18.8</v>
      </c>
      <c r="J36" s="6">
        <v>3</v>
      </c>
      <c r="K36" s="6">
        <v>4</v>
      </c>
      <c r="L36" s="6">
        <f t="shared" si="0"/>
        <v>68.599999999999994</v>
      </c>
      <c r="M36" s="10"/>
      <c r="N36" s="7"/>
      <c r="O36" s="20" t="s">
        <v>43</v>
      </c>
      <c r="P36" s="21"/>
      <c r="Q36" s="20" t="s">
        <v>44</v>
      </c>
      <c r="R36" s="21"/>
      <c r="S36" s="22">
        <v>0.36</v>
      </c>
      <c r="T36" s="21"/>
      <c r="U36" s="24">
        <v>45412</v>
      </c>
      <c r="V36" s="21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</row>
    <row r="37" spans="1:87" s="5" customFormat="1" ht="12.75" customHeight="1" x14ac:dyDescent="0.25">
      <c r="A37" s="14" t="s">
        <v>112</v>
      </c>
      <c r="B37" s="14" t="s">
        <v>113</v>
      </c>
      <c r="C37" s="14" t="s">
        <v>114</v>
      </c>
      <c r="D37" s="17">
        <v>1273400</v>
      </c>
      <c r="E37" s="17">
        <v>800000</v>
      </c>
      <c r="F37" s="6">
        <v>24</v>
      </c>
      <c r="G37" s="6">
        <v>7.6</v>
      </c>
      <c r="H37" s="6">
        <v>7</v>
      </c>
      <c r="I37" s="6">
        <v>21</v>
      </c>
      <c r="J37" s="6">
        <v>3</v>
      </c>
      <c r="K37" s="6">
        <v>4.8</v>
      </c>
      <c r="L37" s="6">
        <f t="shared" si="0"/>
        <v>67.400000000000006</v>
      </c>
      <c r="M37" s="10"/>
      <c r="N37" s="7"/>
      <c r="O37" s="20" t="s">
        <v>43</v>
      </c>
      <c r="P37" s="21"/>
      <c r="Q37" s="20" t="s">
        <v>44</v>
      </c>
      <c r="R37" s="21"/>
      <c r="S37" s="22">
        <v>0.63</v>
      </c>
      <c r="T37" s="21"/>
      <c r="U37" s="24">
        <v>45657</v>
      </c>
      <c r="V37" s="21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87" s="5" customFormat="1" ht="12.75" customHeight="1" x14ac:dyDescent="0.25">
      <c r="A38" s="14" t="s">
        <v>129</v>
      </c>
      <c r="B38" s="14" t="s">
        <v>130</v>
      </c>
      <c r="C38" s="14" t="s">
        <v>131</v>
      </c>
      <c r="D38" s="17">
        <v>1860000</v>
      </c>
      <c r="E38" s="17">
        <v>1200000</v>
      </c>
      <c r="F38" s="6">
        <v>24.8</v>
      </c>
      <c r="G38" s="6">
        <v>7.8</v>
      </c>
      <c r="H38" s="6">
        <v>8.6</v>
      </c>
      <c r="I38" s="6">
        <v>18.2</v>
      </c>
      <c r="J38" s="6">
        <v>4</v>
      </c>
      <c r="K38" s="6">
        <v>4</v>
      </c>
      <c r="L38" s="6">
        <f t="shared" si="0"/>
        <v>67.400000000000006</v>
      </c>
      <c r="M38" s="10"/>
      <c r="N38" s="7"/>
      <c r="O38" s="20" t="s">
        <v>43</v>
      </c>
      <c r="P38" s="21"/>
      <c r="Q38" s="20" t="s">
        <v>44</v>
      </c>
      <c r="R38" s="21"/>
      <c r="S38" s="22">
        <v>0.65</v>
      </c>
      <c r="T38" s="21"/>
      <c r="U38" s="24" t="s">
        <v>132</v>
      </c>
      <c r="V38" s="21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</row>
    <row r="39" spans="1:87" s="5" customFormat="1" ht="12.75" customHeight="1" x14ac:dyDescent="0.25">
      <c r="A39" s="14" t="s">
        <v>94</v>
      </c>
      <c r="B39" s="14" t="s">
        <v>95</v>
      </c>
      <c r="C39" s="14" t="s">
        <v>96</v>
      </c>
      <c r="D39" s="17">
        <v>1745000</v>
      </c>
      <c r="E39" s="17">
        <v>870000</v>
      </c>
      <c r="F39" s="6">
        <v>26.6</v>
      </c>
      <c r="G39" s="6">
        <v>8.4</v>
      </c>
      <c r="H39" s="6">
        <v>6.6</v>
      </c>
      <c r="I39" s="6">
        <v>20</v>
      </c>
      <c r="J39" s="6">
        <v>2</v>
      </c>
      <c r="K39" s="6">
        <v>3.2</v>
      </c>
      <c r="L39" s="6">
        <f t="shared" si="0"/>
        <v>66.8</v>
      </c>
      <c r="M39" s="10"/>
      <c r="N39" s="7"/>
      <c r="O39" s="20" t="s">
        <v>43</v>
      </c>
      <c r="P39" s="21"/>
      <c r="Q39" s="20" t="s">
        <v>44</v>
      </c>
      <c r="R39" s="21"/>
      <c r="S39" s="22">
        <v>0.5</v>
      </c>
      <c r="T39" s="21"/>
      <c r="U39" s="25" t="s">
        <v>97</v>
      </c>
      <c r="V39" s="21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</row>
    <row r="40" spans="1:87" s="5" customFormat="1" ht="12.75" customHeight="1" x14ac:dyDescent="0.25">
      <c r="A40" s="14" t="s">
        <v>144</v>
      </c>
      <c r="B40" s="14" t="s">
        <v>145</v>
      </c>
      <c r="C40" s="14" t="s">
        <v>146</v>
      </c>
      <c r="D40" s="15">
        <v>1616000</v>
      </c>
      <c r="E40" s="15">
        <v>950000</v>
      </c>
      <c r="F40" s="6">
        <v>24.2</v>
      </c>
      <c r="G40" s="6">
        <v>7.6</v>
      </c>
      <c r="H40" s="6">
        <v>7.4</v>
      </c>
      <c r="I40" s="6">
        <v>18.399999999999999</v>
      </c>
      <c r="J40" s="6">
        <v>4</v>
      </c>
      <c r="K40" s="6">
        <v>4</v>
      </c>
      <c r="L40" s="6">
        <f t="shared" si="0"/>
        <v>65.599999999999994</v>
      </c>
      <c r="M40" s="10"/>
      <c r="N40" s="7"/>
      <c r="O40" s="20" t="s">
        <v>43</v>
      </c>
      <c r="P40" s="21"/>
      <c r="Q40" s="20" t="s">
        <v>44</v>
      </c>
      <c r="R40" s="21"/>
      <c r="S40" s="22">
        <v>0.59</v>
      </c>
      <c r="T40" s="21"/>
      <c r="U40" s="24">
        <v>45382</v>
      </c>
      <c r="V40" s="21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</row>
    <row r="41" spans="1:87" s="5" customFormat="1" ht="12.75" customHeight="1" x14ac:dyDescent="0.25">
      <c r="A41" s="14" t="s">
        <v>107</v>
      </c>
      <c r="B41" s="16" t="s">
        <v>66</v>
      </c>
      <c r="C41" s="14" t="s">
        <v>108</v>
      </c>
      <c r="D41" s="17">
        <v>1266000</v>
      </c>
      <c r="E41" s="17">
        <v>900000</v>
      </c>
      <c r="F41" s="6">
        <v>23.4</v>
      </c>
      <c r="G41" s="6">
        <v>7.4</v>
      </c>
      <c r="H41" s="6">
        <v>7.8</v>
      </c>
      <c r="I41" s="6">
        <v>19.600000000000001</v>
      </c>
      <c r="J41" s="6">
        <v>3</v>
      </c>
      <c r="K41" s="6">
        <v>4</v>
      </c>
      <c r="L41" s="6">
        <f t="shared" si="0"/>
        <v>65.199999999999989</v>
      </c>
      <c r="M41" s="10"/>
      <c r="N41" s="7"/>
      <c r="O41" s="20" t="s">
        <v>43</v>
      </c>
      <c r="P41" s="21"/>
      <c r="Q41" s="20" t="s">
        <v>44</v>
      </c>
      <c r="R41" s="21"/>
      <c r="S41" s="22">
        <v>0.71</v>
      </c>
      <c r="T41" s="21"/>
      <c r="U41" s="24">
        <v>45473</v>
      </c>
      <c r="V41" s="21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</row>
    <row r="42" spans="1:87" s="5" customFormat="1" ht="13.2" x14ac:dyDescent="0.25">
      <c r="A42" s="14" t="s">
        <v>109</v>
      </c>
      <c r="B42" s="14" t="s">
        <v>110</v>
      </c>
      <c r="C42" s="14" t="s">
        <v>111</v>
      </c>
      <c r="D42" s="17">
        <v>2500000</v>
      </c>
      <c r="E42" s="17">
        <v>1000000</v>
      </c>
      <c r="F42" s="6">
        <v>25.6</v>
      </c>
      <c r="G42" s="6">
        <v>8.1999999999999993</v>
      </c>
      <c r="H42" s="6">
        <v>7.4</v>
      </c>
      <c r="I42" s="6">
        <v>19.8</v>
      </c>
      <c r="J42" s="6">
        <v>0</v>
      </c>
      <c r="K42" s="6">
        <v>4</v>
      </c>
      <c r="L42" s="6">
        <f t="shared" si="0"/>
        <v>65</v>
      </c>
      <c r="M42" s="10"/>
      <c r="N42" s="7"/>
      <c r="O42" s="20" t="s">
        <v>43</v>
      </c>
      <c r="P42" s="21"/>
      <c r="Q42" s="20" t="s">
        <v>44</v>
      </c>
      <c r="R42" s="21"/>
      <c r="S42" s="22">
        <v>0.4</v>
      </c>
      <c r="T42" s="21"/>
      <c r="U42" s="24">
        <v>46112</v>
      </c>
      <c r="V42" s="21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</row>
    <row r="43" spans="1:87" s="5" customFormat="1" ht="12.75" customHeight="1" x14ac:dyDescent="0.25">
      <c r="A43" s="14" t="s">
        <v>86</v>
      </c>
      <c r="B43" s="14" t="s">
        <v>87</v>
      </c>
      <c r="C43" s="14" t="s">
        <v>88</v>
      </c>
      <c r="D43" s="17">
        <v>1255000</v>
      </c>
      <c r="E43" s="17">
        <v>910000</v>
      </c>
      <c r="F43" s="6">
        <v>25.8</v>
      </c>
      <c r="G43" s="6">
        <v>7.8</v>
      </c>
      <c r="H43" s="6">
        <v>6.6</v>
      </c>
      <c r="I43" s="6">
        <v>17.600000000000001</v>
      </c>
      <c r="J43" s="6">
        <v>3</v>
      </c>
      <c r="K43" s="6">
        <v>3.8</v>
      </c>
      <c r="L43" s="6">
        <f t="shared" si="0"/>
        <v>64.600000000000009</v>
      </c>
      <c r="M43" s="10"/>
      <c r="N43" s="7"/>
      <c r="O43" s="20" t="s">
        <v>43</v>
      </c>
      <c r="P43" s="21"/>
      <c r="Q43" s="20" t="s">
        <v>44</v>
      </c>
      <c r="R43" s="21"/>
      <c r="S43" s="22">
        <v>0.73</v>
      </c>
      <c r="T43" s="21"/>
      <c r="U43" s="24">
        <v>46112</v>
      </c>
      <c r="V43" s="21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</row>
    <row r="44" spans="1:87" s="5" customFormat="1" ht="12.75" customHeight="1" x14ac:dyDescent="0.25">
      <c r="A44" s="14" t="s">
        <v>101</v>
      </c>
      <c r="B44" s="14" t="s">
        <v>102</v>
      </c>
      <c r="C44" s="14" t="s">
        <v>103</v>
      </c>
      <c r="D44" s="17">
        <v>2070000</v>
      </c>
      <c r="E44" s="17">
        <v>1200000</v>
      </c>
      <c r="F44" s="6">
        <v>22.4</v>
      </c>
      <c r="G44" s="6">
        <v>7.8</v>
      </c>
      <c r="H44" s="6">
        <v>8</v>
      </c>
      <c r="I44" s="6">
        <v>20.399999999999999</v>
      </c>
      <c r="J44" s="6">
        <v>2</v>
      </c>
      <c r="K44" s="6">
        <v>4</v>
      </c>
      <c r="L44" s="6">
        <f t="shared" si="0"/>
        <v>64.599999999999994</v>
      </c>
      <c r="M44" s="10"/>
      <c r="N44" s="7"/>
      <c r="O44" s="20" t="s">
        <v>43</v>
      </c>
      <c r="P44" s="21"/>
      <c r="Q44" s="20" t="s">
        <v>44</v>
      </c>
      <c r="R44" s="21"/>
      <c r="S44" s="22">
        <v>0.57999999999999996</v>
      </c>
      <c r="T44" s="21"/>
      <c r="U44" s="24">
        <v>45657</v>
      </c>
      <c r="V44" s="2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</row>
    <row r="45" spans="1:87" s="5" customFormat="1" ht="12.75" customHeight="1" x14ac:dyDescent="0.25">
      <c r="A45" s="14" t="s">
        <v>68</v>
      </c>
      <c r="B45" s="14" t="s">
        <v>69</v>
      </c>
      <c r="C45" s="14" t="s">
        <v>70</v>
      </c>
      <c r="D45" s="17">
        <v>1129570</v>
      </c>
      <c r="E45" s="17">
        <v>550000</v>
      </c>
      <c r="F45" s="6">
        <v>24</v>
      </c>
      <c r="G45" s="6">
        <v>8.1999999999999993</v>
      </c>
      <c r="H45" s="6">
        <v>7.8</v>
      </c>
      <c r="I45" s="6">
        <v>17.399999999999999</v>
      </c>
      <c r="J45" s="6">
        <v>3</v>
      </c>
      <c r="K45" s="6">
        <v>3.4</v>
      </c>
      <c r="L45" s="6">
        <f t="shared" si="0"/>
        <v>63.8</v>
      </c>
      <c r="M45" s="10"/>
      <c r="N45" s="7"/>
      <c r="O45" s="20" t="s">
        <v>43</v>
      </c>
      <c r="P45" s="21"/>
      <c r="Q45" s="20" t="s">
        <v>44</v>
      </c>
      <c r="R45" s="21"/>
      <c r="S45" s="22">
        <v>0.74</v>
      </c>
      <c r="T45" s="21"/>
      <c r="U45" s="24">
        <v>45724</v>
      </c>
      <c r="V45" s="2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 s="5" customFormat="1" ht="12.75" customHeight="1" x14ac:dyDescent="0.25">
      <c r="A46" s="14" t="s">
        <v>89</v>
      </c>
      <c r="B46" s="14" t="s">
        <v>90</v>
      </c>
      <c r="C46" s="18" t="s">
        <v>91</v>
      </c>
      <c r="D46" s="17">
        <v>3362000</v>
      </c>
      <c r="E46" s="17">
        <v>999999</v>
      </c>
      <c r="F46" s="6">
        <v>24.6</v>
      </c>
      <c r="G46" s="6">
        <v>7.6</v>
      </c>
      <c r="H46" s="6">
        <v>7</v>
      </c>
      <c r="I46" s="6">
        <v>16.8</v>
      </c>
      <c r="J46" s="6">
        <v>3</v>
      </c>
      <c r="K46" s="6">
        <v>4</v>
      </c>
      <c r="L46" s="6">
        <f t="shared" si="0"/>
        <v>63</v>
      </c>
      <c r="M46" s="10"/>
      <c r="N46" s="7"/>
      <c r="O46" s="20" t="s">
        <v>43</v>
      </c>
      <c r="P46" s="21"/>
      <c r="Q46" s="20" t="s">
        <v>44</v>
      </c>
      <c r="R46" s="21"/>
      <c r="S46" s="22">
        <v>0.3</v>
      </c>
      <c r="T46" s="21"/>
      <c r="U46" s="24">
        <v>45838</v>
      </c>
      <c r="V46" s="2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</row>
    <row r="47" spans="1:87" s="5" customFormat="1" ht="12.75" customHeight="1" x14ac:dyDescent="0.25">
      <c r="A47" s="14" t="s">
        <v>104</v>
      </c>
      <c r="B47" s="14" t="s">
        <v>105</v>
      </c>
      <c r="C47" s="14" t="s">
        <v>106</v>
      </c>
      <c r="D47" s="17">
        <v>3939725</v>
      </c>
      <c r="E47" s="17">
        <v>1100000</v>
      </c>
      <c r="F47" s="6">
        <v>23.4</v>
      </c>
      <c r="G47" s="6">
        <v>7.4</v>
      </c>
      <c r="H47" s="6">
        <v>6.8</v>
      </c>
      <c r="I47" s="6">
        <v>17.8</v>
      </c>
      <c r="J47" s="6">
        <v>3</v>
      </c>
      <c r="K47" s="6">
        <v>4.5999999999999996</v>
      </c>
      <c r="L47" s="6">
        <f t="shared" si="0"/>
        <v>62.999999999999993</v>
      </c>
      <c r="M47" s="10"/>
      <c r="N47" s="7"/>
      <c r="O47" s="20" t="s">
        <v>44</v>
      </c>
      <c r="P47" s="21"/>
      <c r="Q47" s="20" t="s">
        <v>44</v>
      </c>
      <c r="R47" s="21"/>
      <c r="S47" s="22">
        <v>0.28000000000000003</v>
      </c>
      <c r="T47" s="21"/>
      <c r="U47" s="24">
        <v>45352</v>
      </c>
      <c r="V47" s="21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</row>
    <row r="48" spans="1:87" s="5" customFormat="1" ht="12.75" customHeight="1" x14ac:dyDescent="0.25">
      <c r="A48" s="14" t="s">
        <v>51</v>
      </c>
      <c r="B48" s="14" t="s">
        <v>52</v>
      </c>
      <c r="C48" s="14" t="s">
        <v>53</v>
      </c>
      <c r="D48" s="15">
        <v>1416000</v>
      </c>
      <c r="E48" s="15">
        <v>700000</v>
      </c>
      <c r="F48" s="6">
        <v>22.2</v>
      </c>
      <c r="G48" s="6">
        <v>7.4</v>
      </c>
      <c r="H48" s="6">
        <v>7</v>
      </c>
      <c r="I48" s="6">
        <v>19</v>
      </c>
      <c r="J48" s="6">
        <v>2</v>
      </c>
      <c r="K48" s="6">
        <v>4</v>
      </c>
      <c r="L48" s="6">
        <f t="shared" si="0"/>
        <v>61.6</v>
      </c>
      <c r="M48" s="10"/>
      <c r="N48" s="7"/>
      <c r="O48" s="20" t="s">
        <v>43</v>
      </c>
      <c r="P48" s="21"/>
      <c r="Q48" s="20" t="s">
        <v>44</v>
      </c>
      <c r="R48" s="21"/>
      <c r="S48" s="22">
        <v>0.56000000000000005</v>
      </c>
      <c r="T48" s="21"/>
      <c r="U48" s="24">
        <v>45672</v>
      </c>
      <c r="V48" s="21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</row>
    <row r="49" spans="1:87" s="5" customFormat="1" ht="12.75" customHeight="1" x14ac:dyDescent="0.25">
      <c r="A49" s="14" t="s">
        <v>142</v>
      </c>
      <c r="B49" s="14" t="s">
        <v>75</v>
      </c>
      <c r="C49" s="14" t="s">
        <v>143</v>
      </c>
      <c r="D49" s="17">
        <v>1350000</v>
      </c>
      <c r="E49" s="17">
        <v>800000</v>
      </c>
      <c r="F49" s="6">
        <v>22.8</v>
      </c>
      <c r="G49" s="6">
        <v>7</v>
      </c>
      <c r="H49" s="6">
        <v>6.6</v>
      </c>
      <c r="I49" s="6">
        <v>19.2</v>
      </c>
      <c r="J49" s="6">
        <v>0</v>
      </c>
      <c r="K49" s="6">
        <v>4.5999999999999996</v>
      </c>
      <c r="L49" s="6">
        <f t="shared" si="0"/>
        <v>60.199999999999996</v>
      </c>
      <c r="M49" s="10"/>
      <c r="N49" s="7"/>
      <c r="O49" s="20" t="s">
        <v>44</v>
      </c>
      <c r="P49" s="21"/>
      <c r="Q49" s="20" t="s">
        <v>44</v>
      </c>
      <c r="R49" s="21"/>
      <c r="S49" s="22">
        <v>0.59</v>
      </c>
      <c r="T49" s="21"/>
      <c r="U49" s="24">
        <v>45352</v>
      </c>
      <c r="V49" s="21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</row>
    <row r="50" spans="1:87" s="13" customFormat="1" ht="12.75" customHeight="1" x14ac:dyDescent="0.25">
      <c r="A50" s="14" t="s">
        <v>80</v>
      </c>
      <c r="B50" s="14" t="s">
        <v>81</v>
      </c>
      <c r="C50" s="14" t="s">
        <v>82</v>
      </c>
      <c r="D50" s="17">
        <v>1470000</v>
      </c>
      <c r="E50" s="17">
        <v>735000</v>
      </c>
      <c r="F50" s="6">
        <v>23.2</v>
      </c>
      <c r="G50" s="6">
        <v>7.4</v>
      </c>
      <c r="H50" s="6">
        <v>7.8</v>
      </c>
      <c r="I50" s="6">
        <v>16.399999999999999</v>
      </c>
      <c r="J50" s="6">
        <v>0</v>
      </c>
      <c r="K50" s="6">
        <v>3.4</v>
      </c>
      <c r="L50" s="6">
        <f t="shared" si="0"/>
        <v>58.199999999999996</v>
      </c>
      <c r="M50" s="10"/>
      <c r="N50" s="7"/>
      <c r="O50" s="20" t="s">
        <v>44</v>
      </c>
      <c r="P50" s="21"/>
      <c r="Q50" s="20" t="s">
        <v>44</v>
      </c>
      <c r="R50" s="21"/>
      <c r="S50" s="22">
        <v>0.5</v>
      </c>
      <c r="T50" s="21"/>
      <c r="U50" s="24">
        <v>45275</v>
      </c>
      <c r="V50" s="21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</row>
    <row r="51" spans="1:87" ht="12.75" customHeight="1" x14ac:dyDescent="0.25">
      <c r="A51" s="14" t="s">
        <v>136</v>
      </c>
      <c r="B51" s="14" t="s">
        <v>137</v>
      </c>
      <c r="C51" s="14" t="s">
        <v>138</v>
      </c>
      <c r="D51" s="17">
        <v>1433000</v>
      </c>
      <c r="E51" s="17">
        <v>850000</v>
      </c>
      <c r="F51" s="6">
        <v>20.8</v>
      </c>
      <c r="G51" s="6">
        <v>6.4</v>
      </c>
      <c r="H51" s="6">
        <v>6.2</v>
      </c>
      <c r="I51" s="6">
        <v>18</v>
      </c>
      <c r="J51" s="6">
        <v>1</v>
      </c>
      <c r="K51" s="6">
        <v>3.2</v>
      </c>
      <c r="L51" s="6">
        <f t="shared" si="0"/>
        <v>55.600000000000009</v>
      </c>
      <c r="M51" s="10"/>
      <c r="N51" s="7"/>
      <c r="O51" s="20" t="s">
        <v>43</v>
      </c>
      <c r="P51" s="21"/>
      <c r="Q51" s="20" t="s">
        <v>44</v>
      </c>
      <c r="R51" s="21"/>
      <c r="S51" s="22">
        <v>0.59</v>
      </c>
      <c r="T51" s="21"/>
      <c r="U51" s="24">
        <v>45199</v>
      </c>
      <c r="V51" s="21"/>
    </row>
    <row r="52" spans="1:87" x14ac:dyDescent="0.3">
      <c r="D52" s="9">
        <f>SUM(D16:D51)</f>
        <v>63753746</v>
      </c>
      <c r="E52" s="9">
        <f>SUM(E16:E51)</f>
        <v>32235999</v>
      </c>
      <c r="M52" s="9">
        <f>SUM(M16:M51)</f>
        <v>8800000</v>
      </c>
    </row>
    <row r="53" spans="1:87" x14ac:dyDescent="0.3">
      <c r="E53" s="8"/>
      <c r="L53" s="2" t="s">
        <v>147</v>
      </c>
      <c r="M53" s="9">
        <f>8800000-M52</f>
        <v>0</v>
      </c>
    </row>
  </sheetData>
  <mergeCells count="30">
    <mergeCell ref="A4:C4"/>
    <mergeCell ref="A5:C5"/>
    <mergeCell ref="D5:L5"/>
    <mergeCell ref="D4:L4"/>
    <mergeCell ref="D3:L3"/>
    <mergeCell ref="R13:R14"/>
    <mergeCell ref="D9:L9"/>
    <mergeCell ref="D6:L6"/>
    <mergeCell ref="D11:L11"/>
    <mergeCell ref="A13:A15"/>
    <mergeCell ref="B13:B15"/>
    <mergeCell ref="C13:C15"/>
    <mergeCell ref="D13:D15"/>
    <mergeCell ref="E13:E15"/>
    <mergeCell ref="T13:T14"/>
    <mergeCell ref="U13:U14"/>
    <mergeCell ref="V13:V14"/>
    <mergeCell ref="H13:H14"/>
    <mergeCell ref="F13:F14"/>
    <mergeCell ref="G13:G14"/>
    <mergeCell ref="S13:S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</mergeCells>
  <dataValidations count="5">
    <dataValidation type="decimal" operator="lessThanOrEqual" allowBlank="1" showInputMessage="1" showErrorMessage="1" error="max. 40" sqref="F16:F51" xr:uid="{00000000-0002-0000-0000-000000000000}">
      <formula1>40</formula1>
    </dataValidation>
    <dataValidation type="decimal" operator="lessThanOrEqual" allowBlank="1" showInputMessage="1" showErrorMessage="1" error="max. 15" sqref="G16:G51" xr:uid="{00000000-0002-0000-0000-000001000000}">
      <formula1>15</formula1>
    </dataValidation>
    <dataValidation type="decimal" operator="lessThanOrEqual" allowBlank="1" showInputMessage="1" showErrorMessage="1" error="max. 10" sqref="H16:H51" xr:uid="{00000000-0002-0000-0000-000002000000}">
      <formula1>10</formula1>
    </dataValidation>
    <dataValidation type="decimal" operator="lessThanOrEqual" allowBlank="1" showInputMessage="1" showErrorMessage="1" error="max. 25" sqref="I16:I51" xr:uid="{00000000-0002-0000-0000-000003000000}">
      <formula1>25</formula1>
    </dataValidation>
    <dataValidation type="decimal" operator="lessThanOrEqual" allowBlank="1" showInputMessage="1" showErrorMessage="1" error="max. 5" sqref="J16:K51" xr:uid="{189B3CD9-8A80-4B79-B0F4-5AA1149B0035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8FFD-3EB6-498B-9499-2B5A060416B8}">
  <dimension ref="A1:BI5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61" ht="38.25" customHeight="1" x14ac:dyDescent="0.3">
      <c r="A1" s="1" t="s">
        <v>0</v>
      </c>
    </row>
    <row r="2" spans="1:61" ht="12.6" x14ac:dyDescent="0.3">
      <c r="A2" s="3" t="s">
        <v>1</v>
      </c>
      <c r="D2" s="3" t="s">
        <v>2</v>
      </c>
    </row>
    <row r="3" spans="1:61" ht="12.6" customHeight="1" x14ac:dyDescent="0.3">
      <c r="A3" s="3" t="s">
        <v>3</v>
      </c>
      <c r="D3" s="27" t="s">
        <v>4</v>
      </c>
      <c r="E3" s="27"/>
      <c r="F3" s="27"/>
      <c r="G3" s="27"/>
      <c r="H3" s="27"/>
      <c r="I3" s="27"/>
      <c r="J3" s="27"/>
      <c r="K3" s="27"/>
      <c r="L3" s="27"/>
    </row>
    <row r="4" spans="1:61" ht="27" customHeight="1" x14ac:dyDescent="0.3">
      <c r="A4" s="29" t="s">
        <v>5</v>
      </c>
      <c r="B4" s="29"/>
      <c r="C4" s="29"/>
      <c r="D4" s="27" t="s">
        <v>6</v>
      </c>
      <c r="E4" s="27"/>
      <c r="F4" s="27"/>
      <c r="G4" s="27"/>
      <c r="H4" s="27"/>
      <c r="I4" s="27"/>
      <c r="J4" s="27"/>
      <c r="K4" s="27"/>
      <c r="L4" s="27"/>
    </row>
    <row r="5" spans="1:61" ht="25.2" customHeight="1" x14ac:dyDescent="0.3">
      <c r="A5" s="30" t="s">
        <v>7</v>
      </c>
      <c r="B5" s="30"/>
      <c r="C5" s="30"/>
      <c r="D5" s="27" t="s">
        <v>8</v>
      </c>
      <c r="E5" s="27"/>
      <c r="F5" s="27"/>
      <c r="G5" s="27"/>
      <c r="H5" s="27"/>
      <c r="I5" s="27"/>
      <c r="J5" s="27"/>
      <c r="K5" s="27"/>
      <c r="L5" s="27"/>
    </row>
    <row r="6" spans="1:61" ht="12.6" customHeight="1" x14ac:dyDescent="0.3">
      <c r="A6" s="3"/>
      <c r="D6" s="27" t="s">
        <v>9</v>
      </c>
      <c r="E6" s="27"/>
      <c r="F6" s="27"/>
      <c r="G6" s="27"/>
      <c r="H6" s="27"/>
      <c r="I6" s="27"/>
      <c r="J6" s="27"/>
      <c r="K6" s="27"/>
      <c r="L6" s="27"/>
    </row>
    <row r="8" spans="1:61" ht="12.6" x14ac:dyDescent="0.3">
      <c r="A8" s="3" t="s">
        <v>10</v>
      </c>
      <c r="D8" s="3" t="s">
        <v>11</v>
      </c>
    </row>
    <row r="9" spans="1:61" ht="38.4" customHeight="1" x14ac:dyDescent="0.3">
      <c r="D9" s="27" t="s">
        <v>12</v>
      </c>
      <c r="E9" s="27"/>
      <c r="F9" s="27"/>
      <c r="G9" s="27"/>
      <c r="H9" s="27"/>
      <c r="I9" s="27"/>
      <c r="J9" s="27"/>
      <c r="K9" s="27"/>
      <c r="L9" s="27"/>
    </row>
    <row r="10" spans="1:61" x14ac:dyDescent="0.3">
      <c r="D10" s="12"/>
      <c r="E10" s="12"/>
      <c r="F10" s="12"/>
      <c r="G10" s="12"/>
      <c r="H10" s="12"/>
      <c r="I10" s="12"/>
      <c r="J10" s="12"/>
      <c r="K10" s="12"/>
      <c r="L10" s="12"/>
    </row>
    <row r="11" spans="1:61" ht="12.6" x14ac:dyDescent="0.3">
      <c r="A11" s="3"/>
      <c r="D11" s="27" t="s">
        <v>148</v>
      </c>
      <c r="E11" s="27"/>
      <c r="F11" s="27"/>
      <c r="G11" s="27"/>
      <c r="H11" s="27"/>
      <c r="I11" s="27"/>
      <c r="J11" s="27"/>
      <c r="K11" s="27"/>
      <c r="L11" s="27"/>
    </row>
    <row r="12" spans="1:61" ht="12.6" x14ac:dyDescent="0.3">
      <c r="A12" s="3"/>
      <c r="D12" s="19"/>
      <c r="E12" s="19"/>
      <c r="F12" s="19"/>
      <c r="G12" s="19"/>
      <c r="H12" s="19"/>
      <c r="I12" s="19"/>
      <c r="J12" s="19"/>
      <c r="K12" s="19"/>
      <c r="L12" s="19"/>
    </row>
    <row r="13" spans="1:61" ht="26.4" customHeight="1" x14ac:dyDescent="0.3">
      <c r="A13" s="26" t="s">
        <v>13</v>
      </c>
      <c r="B13" s="26" t="s">
        <v>14</v>
      </c>
      <c r="C13" s="26" t="s">
        <v>15</v>
      </c>
      <c r="D13" s="26" t="s">
        <v>16</v>
      </c>
      <c r="E13" s="28" t="s">
        <v>17</v>
      </c>
      <c r="F13" s="26" t="s">
        <v>18</v>
      </c>
      <c r="G13" s="26" t="s">
        <v>19</v>
      </c>
      <c r="H13" s="26" t="s">
        <v>20</v>
      </c>
      <c r="I13" s="26" t="s">
        <v>21</v>
      </c>
      <c r="J13" s="26" t="s">
        <v>22</v>
      </c>
      <c r="K13" s="26" t="s">
        <v>23</v>
      </c>
      <c r="L13" s="26" t="s">
        <v>24</v>
      </c>
    </row>
    <row r="14" spans="1:61" ht="59.4" customHeight="1" x14ac:dyDescent="0.3">
      <c r="A14" s="26"/>
      <c r="B14" s="26"/>
      <c r="C14" s="26"/>
      <c r="D14" s="26"/>
      <c r="E14" s="28"/>
      <c r="F14" s="26"/>
      <c r="G14" s="26"/>
      <c r="H14" s="26"/>
      <c r="I14" s="26"/>
      <c r="J14" s="26"/>
      <c r="K14" s="26"/>
      <c r="L14" s="26"/>
    </row>
    <row r="15" spans="1:61" ht="28.95" customHeight="1" x14ac:dyDescent="0.3">
      <c r="A15" s="26"/>
      <c r="B15" s="26"/>
      <c r="C15" s="26"/>
      <c r="D15" s="26"/>
      <c r="E15" s="28"/>
      <c r="F15" s="4" t="s">
        <v>35</v>
      </c>
      <c r="G15" s="4" t="s">
        <v>36</v>
      </c>
      <c r="H15" s="4" t="s">
        <v>37</v>
      </c>
      <c r="I15" s="4" t="s">
        <v>38</v>
      </c>
      <c r="J15" s="4" t="s">
        <v>39</v>
      </c>
      <c r="K15" s="4" t="s">
        <v>39</v>
      </c>
      <c r="L15" s="4"/>
    </row>
    <row r="16" spans="1:61" s="5" customFormat="1" ht="12.75" customHeight="1" x14ac:dyDescent="0.25">
      <c r="A16" s="14" t="s">
        <v>40</v>
      </c>
      <c r="B16" s="14" t="s">
        <v>41</v>
      </c>
      <c r="C16" s="14" t="s">
        <v>42</v>
      </c>
      <c r="D16" s="15">
        <v>1600000</v>
      </c>
      <c r="E16" s="15">
        <v>1100000</v>
      </c>
      <c r="F16" s="6">
        <v>37</v>
      </c>
      <c r="G16" s="6">
        <v>14</v>
      </c>
      <c r="H16" s="6">
        <v>10</v>
      </c>
      <c r="I16" s="6">
        <v>21</v>
      </c>
      <c r="J16" s="6">
        <v>1</v>
      </c>
      <c r="K16" s="6">
        <v>5</v>
      </c>
      <c r="L16" s="6">
        <f t="shared" ref="L16:L51" si="0">SUM(F16:K16)</f>
        <v>88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1:61" s="5" customFormat="1" ht="12.75" customHeight="1" x14ac:dyDescent="0.25">
      <c r="A17" s="14" t="s">
        <v>45</v>
      </c>
      <c r="B17" s="14" t="s">
        <v>46</v>
      </c>
      <c r="C17" s="14" t="s">
        <v>47</v>
      </c>
      <c r="D17" s="15">
        <v>1454000</v>
      </c>
      <c r="E17" s="15">
        <v>850000</v>
      </c>
      <c r="F17" s="6">
        <v>33</v>
      </c>
      <c r="G17" s="6">
        <v>12</v>
      </c>
      <c r="H17" s="6">
        <v>7</v>
      </c>
      <c r="I17" s="6">
        <v>23</v>
      </c>
      <c r="J17" s="6">
        <v>2</v>
      </c>
      <c r="K17" s="6">
        <v>5</v>
      </c>
      <c r="L17" s="6">
        <f t="shared" si="0"/>
        <v>82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1:61" s="5" customFormat="1" ht="12.75" customHeight="1" x14ac:dyDescent="0.25">
      <c r="A18" s="14" t="s">
        <v>48</v>
      </c>
      <c r="B18" s="14" t="s">
        <v>49</v>
      </c>
      <c r="C18" s="14" t="s">
        <v>50</v>
      </c>
      <c r="D18" s="15">
        <v>1419000</v>
      </c>
      <c r="E18" s="15">
        <v>1085000</v>
      </c>
      <c r="F18" s="6">
        <v>29</v>
      </c>
      <c r="G18" s="6">
        <v>10</v>
      </c>
      <c r="H18" s="6">
        <v>7</v>
      </c>
      <c r="I18" s="6">
        <v>20</v>
      </c>
      <c r="J18" s="6">
        <v>0</v>
      </c>
      <c r="K18" s="6">
        <v>5</v>
      </c>
      <c r="L18" s="6">
        <f t="shared" si="0"/>
        <v>71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5" customFormat="1" ht="12.75" customHeight="1" x14ac:dyDescent="0.25">
      <c r="A19" s="14" t="s">
        <v>51</v>
      </c>
      <c r="B19" s="14" t="s">
        <v>52</v>
      </c>
      <c r="C19" s="14" t="s">
        <v>53</v>
      </c>
      <c r="D19" s="15">
        <v>1416000</v>
      </c>
      <c r="E19" s="15">
        <v>700000</v>
      </c>
      <c r="F19" s="6">
        <v>25</v>
      </c>
      <c r="G19" s="6">
        <v>10</v>
      </c>
      <c r="H19" s="6">
        <v>7</v>
      </c>
      <c r="I19" s="6">
        <v>18</v>
      </c>
      <c r="J19" s="6">
        <v>2</v>
      </c>
      <c r="K19" s="6">
        <v>4</v>
      </c>
      <c r="L19" s="6">
        <f t="shared" si="0"/>
        <v>66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1:61" s="5" customFormat="1" ht="12.75" customHeight="1" x14ac:dyDescent="0.25">
      <c r="A20" s="14" t="s">
        <v>54</v>
      </c>
      <c r="B20" s="14" t="s">
        <v>55</v>
      </c>
      <c r="C20" s="14" t="s">
        <v>56</v>
      </c>
      <c r="D20" s="15">
        <v>1740000</v>
      </c>
      <c r="E20" s="15">
        <v>800000</v>
      </c>
      <c r="F20" s="6">
        <v>38</v>
      </c>
      <c r="G20" s="6">
        <v>14</v>
      </c>
      <c r="H20" s="6">
        <v>8</v>
      </c>
      <c r="I20" s="6">
        <v>21</v>
      </c>
      <c r="J20" s="6">
        <v>3</v>
      </c>
      <c r="K20" s="6">
        <v>5</v>
      </c>
      <c r="L20" s="6">
        <f t="shared" si="0"/>
        <v>89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5" customFormat="1" ht="13.2" x14ac:dyDescent="0.25">
      <c r="A21" s="14" t="s">
        <v>57</v>
      </c>
      <c r="B21" s="16" t="s">
        <v>58</v>
      </c>
      <c r="C21" s="14" t="s">
        <v>59</v>
      </c>
      <c r="D21" s="15">
        <v>2120000</v>
      </c>
      <c r="E21" s="15">
        <v>850000</v>
      </c>
      <c r="F21" s="6">
        <v>38</v>
      </c>
      <c r="G21" s="6">
        <v>13</v>
      </c>
      <c r="H21" s="6">
        <v>8</v>
      </c>
      <c r="I21" s="6">
        <v>23</v>
      </c>
      <c r="J21" s="6">
        <v>4</v>
      </c>
      <c r="K21" s="6">
        <v>5</v>
      </c>
      <c r="L21" s="6">
        <f t="shared" si="0"/>
        <v>91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61" s="5" customFormat="1" ht="12.75" customHeight="1" x14ac:dyDescent="0.25">
      <c r="A22" s="14" t="s">
        <v>60</v>
      </c>
      <c r="B22" s="14" t="s">
        <v>46</v>
      </c>
      <c r="C22" s="14" t="s">
        <v>61</v>
      </c>
      <c r="D22" s="17">
        <v>2411000</v>
      </c>
      <c r="E22" s="17">
        <v>980000</v>
      </c>
      <c r="F22" s="6">
        <v>28</v>
      </c>
      <c r="G22" s="6">
        <v>11</v>
      </c>
      <c r="H22" s="6">
        <v>8</v>
      </c>
      <c r="I22" s="6">
        <v>19</v>
      </c>
      <c r="J22" s="6">
        <v>2</v>
      </c>
      <c r="K22" s="6">
        <v>3</v>
      </c>
      <c r="L22" s="6">
        <f t="shared" si="0"/>
        <v>71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61" s="5" customFormat="1" ht="12.75" customHeight="1" x14ac:dyDescent="0.25">
      <c r="A23" s="14" t="s">
        <v>62</v>
      </c>
      <c r="B23" s="14" t="s">
        <v>63</v>
      </c>
      <c r="C23" s="14" t="s">
        <v>64</v>
      </c>
      <c r="D23" s="17">
        <v>2820000</v>
      </c>
      <c r="E23" s="17">
        <v>1400000</v>
      </c>
      <c r="F23" s="6">
        <v>30</v>
      </c>
      <c r="G23" s="6">
        <v>13</v>
      </c>
      <c r="H23" s="6">
        <v>10</v>
      </c>
      <c r="I23" s="6">
        <v>17</v>
      </c>
      <c r="J23" s="6">
        <v>1</v>
      </c>
      <c r="K23" s="6">
        <v>2</v>
      </c>
      <c r="L23" s="6">
        <f t="shared" si="0"/>
        <v>73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61" s="5" customFormat="1" ht="13.5" customHeight="1" x14ac:dyDescent="0.25">
      <c r="A24" s="14" t="s">
        <v>65</v>
      </c>
      <c r="B24" s="16" t="s">
        <v>66</v>
      </c>
      <c r="C24" s="14" t="s">
        <v>67</v>
      </c>
      <c r="D24" s="17">
        <v>1335651</v>
      </c>
      <c r="E24" s="17">
        <v>900000</v>
      </c>
      <c r="F24" s="6">
        <v>33</v>
      </c>
      <c r="G24" s="6">
        <v>13</v>
      </c>
      <c r="H24" s="6">
        <v>8</v>
      </c>
      <c r="I24" s="6">
        <v>21</v>
      </c>
      <c r="J24" s="6">
        <v>3</v>
      </c>
      <c r="K24" s="6">
        <v>5</v>
      </c>
      <c r="L24" s="6">
        <f t="shared" si="0"/>
        <v>83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61" s="5" customFormat="1" ht="12.75" customHeight="1" x14ac:dyDescent="0.25">
      <c r="A25" s="14" t="s">
        <v>68</v>
      </c>
      <c r="B25" s="14" t="s">
        <v>69</v>
      </c>
      <c r="C25" s="14" t="s">
        <v>70</v>
      </c>
      <c r="D25" s="17">
        <v>1129570</v>
      </c>
      <c r="E25" s="17">
        <v>550000</v>
      </c>
      <c r="F25" s="6">
        <v>23</v>
      </c>
      <c r="G25" s="6">
        <v>9</v>
      </c>
      <c r="H25" s="6">
        <v>8</v>
      </c>
      <c r="I25" s="6">
        <v>13</v>
      </c>
      <c r="J25" s="6">
        <v>3</v>
      </c>
      <c r="K25" s="6">
        <v>3</v>
      </c>
      <c r="L25" s="6">
        <f t="shared" si="0"/>
        <v>59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61" s="5" customFormat="1" ht="12.75" customHeight="1" x14ac:dyDescent="0.25">
      <c r="A26" s="14" t="s">
        <v>71</v>
      </c>
      <c r="B26" s="14" t="s">
        <v>72</v>
      </c>
      <c r="C26" s="14" t="s">
        <v>73</v>
      </c>
      <c r="D26" s="17">
        <v>1955900</v>
      </c>
      <c r="E26" s="17">
        <v>900000</v>
      </c>
      <c r="F26" s="6">
        <v>30</v>
      </c>
      <c r="G26" s="6">
        <v>11</v>
      </c>
      <c r="H26" s="6">
        <v>7</v>
      </c>
      <c r="I26" s="6">
        <v>18</v>
      </c>
      <c r="J26" s="6">
        <v>4</v>
      </c>
      <c r="K26" s="6">
        <v>5</v>
      </c>
      <c r="L26" s="6">
        <f t="shared" si="0"/>
        <v>75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61" s="5" customFormat="1" ht="12.75" customHeight="1" x14ac:dyDescent="0.25">
      <c r="A27" s="14" t="s">
        <v>74</v>
      </c>
      <c r="B27" s="14" t="s">
        <v>75</v>
      </c>
      <c r="C27" s="14" t="s">
        <v>76</v>
      </c>
      <c r="D27" s="17">
        <v>1825000</v>
      </c>
      <c r="E27" s="17">
        <v>800000</v>
      </c>
      <c r="F27" s="6">
        <v>32</v>
      </c>
      <c r="G27" s="6">
        <v>12</v>
      </c>
      <c r="H27" s="6">
        <v>7</v>
      </c>
      <c r="I27" s="6">
        <v>24</v>
      </c>
      <c r="J27" s="6">
        <v>0</v>
      </c>
      <c r="K27" s="6">
        <v>5</v>
      </c>
      <c r="L27" s="6">
        <f t="shared" si="0"/>
        <v>80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61" s="5" customFormat="1" ht="12.75" customHeight="1" x14ac:dyDescent="0.25">
      <c r="A28" s="14" t="s">
        <v>77</v>
      </c>
      <c r="B28" s="14" t="s">
        <v>78</v>
      </c>
      <c r="C28" s="14" t="s">
        <v>79</v>
      </c>
      <c r="D28" s="17">
        <v>1116200</v>
      </c>
      <c r="E28" s="17">
        <v>750000</v>
      </c>
      <c r="F28" s="6">
        <v>33</v>
      </c>
      <c r="G28" s="6">
        <v>13</v>
      </c>
      <c r="H28" s="6">
        <v>9</v>
      </c>
      <c r="I28" s="6">
        <v>22</v>
      </c>
      <c r="J28" s="6">
        <v>4</v>
      </c>
      <c r="K28" s="6">
        <v>5</v>
      </c>
      <c r="L28" s="6">
        <f t="shared" si="0"/>
        <v>86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61" s="5" customFormat="1" ht="13.2" x14ac:dyDescent="0.25">
      <c r="A29" s="14" t="s">
        <v>80</v>
      </c>
      <c r="B29" s="14" t="s">
        <v>81</v>
      </c>
      <c r="C29" s="14" t="s">
        <v>82</v>
      </c>
      <c r="D29" s="17">
        <v>1470000</v>
      </c>
      <c r="E29" s="17">
        <v>735000</v>
      </c>
      <c r="F29" s="6">
        <v>25</v>
      </c>
      <c r="G29" s="6">
        <v>9</v>
      </c>
      <c r="H29" s="6">
        <v>8</v>
      </c>
      <c r="I29" s="6">
        <v>12</v>
      </c>
      <c r="J29" s="6">
        <v>0</v>
      </c>
      <c r="K29" s="6">
        <v>3</v>
      </c>
      <c r="L29" s="6">
        <f t="shared" si="0"/>
        <v>57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61" s="5" customFormat="1" ht="12.75" customHeight="1" x14ac:dyDescent="0.25">
      <c r="A30" s="14" t="s">
        <v>83</v>
      </c>
      <c r="B30" s="14" t="s">
        <v>84</v>
      </c>
      <c r="C30" s="14" t="s">
        <v>85</v>
      </c>
      <c r="D30" s="17">
        <v>1992000</v>
      </c>
      <c r="E30" s="17">
        <v>1100000</v>
      </c>
      <c r="F30" s="6">
        <v>33</v>
      </c>
      <c r="G30" s="6">
        <v>13</v>
      </c>
      <c r="H30" s="6">
        <v>10</v>
      </c>
      <c r="I30" s="6">
        <v>23</v>
      </c>
      <c r="J30" s="6">
        <v>4</v>
      </c>
      <c r="K30" s="6">
        <v>4</v>
      </c>
      <c r="L30" s="6">
        <f t="shared" si="0"/>
        <v>87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61" s="5" customFormat="1" ht="12.75" customHeight="1" x14ac:dyDescent="0.25">
      <c r="A31" s="14" t="s">
        <v>86</v>
      </c>
      <c r="B31" s="14" t="s">
        <v>87</v>
      </c>
      <c r="C31" s="14" t="s">
        <v>88</v>
      </c>
      <c r="D31" s="17">
        <v>1255000</v>
      </c>
      <c r="E31" s="17">
        <v>910000</v>
      </c>
      <c r="F31" s="6">
        <v>28</v>
      </c>
      <c r="G31" s="6">
        <v>9</v>
      </c>
      <c r="H31" s="6">
        <v>6</v>
      </c>
      <c r="I31" s="6">
        <v>18</v>
      </c>
      <c r="J31" s="6">
        <v>3</v>
      </c>
      <c r="K31" s="6">
        <v>3</v>
      </c>
      <c r="L31" s="6">
        <f t="shared" si="0"/>
        <v>67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5" customFormat="1" ht="12.75" customHeight="1" x14ac:dyDescent="0.25">
      <c r="A32" s="14" t="s">
        <v>89</v>
      </c>
      <c r="B32" s="14" t="s">
        <v>90</v>
      </c>
      <c r="C32" s="18" t="s">
        <v>91</v>
      </c>
      <c r="D32" s="17">
        <v>3362000</v>
      </c>
      <c r="E32" s="17">
        <v>999999</v>
      </c>
      <c r="F32" s="6">
        <v>25</v>
      </c>
      <c r="G32" s="6">
        <v>9</v>
      </c>
      <c r="H32" s="6">
        <v>7</v>
      </c>
      <c r="I32" s="6">
        <v>13</v>
      </c>
      <c r="J32" s="6">
        <v>3</v>
      </c>
      <c r="K32" s="6">
        <v>4</v>
      </c>
      <c r="L32" s="6">
        <f t="shared" si="0"/>
        <v>61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5" customFormat="1" ht="12.75" customHeight="1" x14ac:dyDescent="0.25">
      <c r="A33" s="14" t="s">
        <v>92</v>
      </c>
      <c r="B33" s="14" t="s">
        <v>90</v>
      </c>
      <c r="C33" s="14" t="s">
        <v>93</v>
      </c>
      <c r="D33" s="15">
        <v>2808000</v>
      </c>
      <c r="E33" s="15">
        <v>800000</v>
      </c>
      <c r="F33" s="6">
        <v>26</v>
      </c>
      <c r="G33" s="6">
        <v>11</v>
      </c>
      <c r="H33" s="6">
        <v>8</v>
      </c>
      <c r="I33" s="6">
        <v>18</v>
      </c>
      <c r="J33" s="6">
        <v>3</v>
      </c>
      <c r="K33" s="6">
        <v>4</v>
      </c>
      <c r="L33" s="6">
        <f t="shared" si="0"/>
        <v>70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5" customFormat="1" ht="13.2" x14ac:dyDescent="0.25">
      <c r="A34" s="14" t="s">
        <v>94</v>
      </c>
      <c r="B34" s="14" t="s">
        <v>95</v>
      </c>
      <c r="C34" s="14" t="s">
        <v>96</v>
      </c>
      <c r="D34" s="17">
        <v>1745000</v>
      </c>
      <c r="E34" s="17">
        <v>870000</v>
      </c>
      <c r="F34" s="6">
        <v>27</v>
      </c>
      <c r="G34" s="6">
        <v>9</v>
      </c>
      <c r="H34" s="6">
        <v>6</v>
      </c>
      <c r="I34" s="6">
        <v>19</v>
      </c>
      <c r="J34" s="6">
        <v>2</v>
      </c>
      <c r="K34" s="6">
        <v>3</v>
      </c>
      <c r="L34" s="6">
        <f t="shared" si="0"/>
        <v>66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5" customFormat="1" ht="12.75" customHeight="1" x14ac:dyDescent="0.25">
      <c r="A35" s="14" t="s">
        <v>98</v>
      </c>
      <c r="B35" s="14" t="s">
        <v>99</v>
      </c>
      <c r="C35" s="14" t="s">
        <v>100</v>
      </c>
      <c r="D35" s="17">
        <v>1732000</v>
      </c>
      <c r="E35" s="17">
        <v>866000</v>
      </c>
      <c r="F35" s="6">
        <v>34</v>
      </c>
      <c r="G35" s="6">
        <v>13</v>
      </c>
      <c r="H35" s="6">
        <v>8</v>
      </c>
      <c r="I35" s="6">
        <v>22</v>
      </c>
      <c r="J35" s="6">
        <v>3</v>
      </c>
      <c r="K35" s="6">
        <v>5</v>
      </c>
      <c r="L35" s="6">
        <f t="shared" si="0"/>
        <v>85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5" customFormat="1" ht="12.75" customHeight="1" x14ac:dyDescent="0.25">
      <c r="A36" s="14" t="s">
        <v>101</v>
      </c>
      <c r="B36" s="14" t="s">
        <v>102</v>
      </c>
      <c r="C36" s="14" t="s">
        <v>103</v>
      </c>
      <c r="D36" s="17">
        <v>2070000</v>
      </c>
      <c r="E36" s="17">
        <v>1200000</v>
      </c>
      <c r="F36" s="6">
        <v>25</v>
      </c>
      <c r="G36" s="6">
        <v>9</v>
      </c>
      <c r="H36" s="6">
        <v>8</v>
      </c>
      <c r="I36" s="6">
        <v>21</v>
      </c>
      <c r="J36" s="6">
        <v>2</v>
      </c>
      <c r="K36" s="6">
        <v>4</v>
      </c>
      <c r="L36" s="6">
        <f t="shared" si="0"/>
        <v>69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5" customFormat="1" ht="12.75" customHeight="1" x14ac:dyDescent="0.25">
      <c r="A37" s="14" t="s">
        <v>104</v>
      </c>
      <c r="B37" s="14" t="s">
        <v>105</v>
      </c>
      <c r="C37" s="14" t="s">
        <v>106</v>
      </c>
      <c r="D37" s="17">
        <v>3939725</v>
      </c>
      <c r="E37" s="17">
        <v>1100000</v>
      </c>
      <c r="F37" s="6">
        <v>20</v>
      </c>
      <c r="G37" s="6">
        <v>8</v>
      </c>
      <c r="H37" s="6">
        <v>7</v>
      </c>
      <c r="I37" s="6">
        <v>16</v>
      </c>
      <c r="J37" s="6">
        <v>3</v>
      </c>
      <c r="K37" s="6">
        <v>4</v>
      </c>
      <c r="L37" s="6">
        <f t="shared" si="0"/>
        <v>58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s="5" customFormat="1" ht="12.75" customHeight="1" x14ac:dyDescent="0.25">
      <c r="A38" s="14" t="s">
        <v>107</v>
      </c>
      <c r="B38" s="16" t="s">
        <v>66</v>
      </c>
      <c r="C38" s="14" t="s">
        <v>108</v>
      </c>
      <c r="D38" s="17">
        <v>1266000</v>
      </c>
      <c r="E38" s="17">
        <v>900000</v>
      </c>
      <c r="F38" s="6">
        <v>27</v>
      </c>
      <c r="G38" s="6">
        <v>9</v>
      </c>
      <c r="H38" s="6">
        <v>8</v>
      </c>
      <c r="I38" s="6">
        <v>19</v>
      </c>
      <c r="J38" s="6">
        <v>3</v>
      </c>
      <c r="K38" s="6">
        <v>4</v>
      </c>
      <c r="L38" s="6">
        <f t="shared" si="0"/>
        <v>70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1:61" s="5" customFormat="1" ht="12.75" customHeight="1" x14ac:dyDescent="0.25">
      <c r="A39" s="14" t="s">
        <v>109</v>
      </c>
      <c r="B39" s="14" t="s">
        <v>110</v>
      </c>
      <c r="C39" s="14" t="s">
        <v>111</v>
      </c>
      <c r="D39" s="17">
        <v>2500000</v>
      </c>
      <c r="E39" s="17">
        <v>1000000</v>
      </c>
      <c r="F39" s="6">
        <v>31</v>
      </c>
      <c r="G39" s="6">
        <v>9</v>
      </c>
      <c r="H39" s="6">
        <v>7</v>
      </c>
      <c r="I39" s="6">
        <v>19</v>
      </c>
      <c r="J39" s="6">
        <v>0</v>
      </c>
      <c r="K39" s="6">
        <v>4</v>
      </c>
      <c r="L39" s="6">
        <f t="shared" si="0"/>
        <v>70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1:61" s="5" customFormat="1" ht="12.75" customHeight="1" x14ac:dyDescent="0.25">
      <c r="A40" s="14" t="s">
        <v>112</v>
      </c>
      <c r="B40" s="14" t="s">
        <v>113</v>
      </c>
      <c r="C40" s="14" t="s">
        <v>114</v>
      </c>
      <c r="D40" s="17">
        <v>1273400</v>
      </c>
      <c r="E40" s="17">
        <v>800000</v>
      </c>
      <c r="F40" s="6">
        <v>24</v>
      </c>
      <c r="G40" s="6">
        <v>9</v>
      </c>
      <c r="H40" s="6">
        <v>7</v>
      </c>
      <c r="I40" s="6">
        <v>20</v>
      </c>
      <c r="J40" s="6">
        <v>3</v>
      </c>
      <c r="K40" s="6">
        <v>5</v>
      </c>
      <c r="L40" s="6">
        <f t="shared" si="0"/>
        <v>68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1:61" s="5" customFormat="1" ht="12.75" customHeight="1" x14ac:dyDescent="0.25">
      <c r="A41" s="14" t="s">
        <v>115</v>
      </c>
      <c r="B41" s="14" t="s">
        <v>113</v>
      </c>
      <c r="C41" s="14" t="s">
        <v>116</v>
      </c>
      <c r="D41" s="17">
        <v>917900</v>
      </c>
      <c r="E41" s="17">
        <v>670000</v>
      </c>
      <c r="F41" s="6">
        <v>27</v>
      </c>
      <c r="G41" s="6">
        <v>10</v>
      </c>
      <c r="H41" s="6">
        <v>8</v>
      </c>
      <c r="I41" s="6">
        <v>22</v>
      </c>
      <c r="J41" s="6">
        <v>3</v>
      </c>
      <c r="K41" s="6">
        <v>5</v>
      </c>
      <c r="L41" s="6">
        <f t="shared" si="0"/>
        <v>75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1:61" s="5" customFormat="1" ht="13.2" x14ac:dyDescent="0.25">
      <c r="A42" s="14" t="s">
        <v>117</v>
      </c>
      <c r="B42" s="14" t="s">
        <v>118</v>
      </c>
      <c r="C42" s="14" t="s">
        <v>119</v>
      </c>
      <c r="D42" s="17">
        <v>2867000</v>
      </c>
      <c r="E42" s="17">
        <v>700000</v>
      </c>
      <c r="F42" s="6">
        <v>34</v>
      </c>
      <c r="G42" s="6">
        <v>13</v>
      </c>
      <c r="H42" s="6">
        <v>7</v>
      </c>
      <c r="I42" s="6">
        <v>23</v>
      </c>
      <c r="J42" s="6">
        <v>4</v>
      </c>
      <c r="K42" s="6">
        <v>5</v>
      </c>
      <c r="L42" s="6">
        <f t="shared" si="0"/>
        <v>86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1:61" s="5" customFormat="1" ht="12.75" customHeight="1" x14ac:dyDescent="0.25">
      <c r="A43" s="14" t="s">
        <v>120</v>
      </c>
      <c r="B43" s="14" t="s">
        <v>121</v>
      </c>
      <c r="C43" s="14" t="s">
        <v>122</v>
      </c>
      <c r="D43" s="17">
        <v>1140000</v>
      </c>
      <c r="E43" s="17">
        <v>850000</v>
      </c>
      <c r="F43" s="6">
        <v>33</v>
      </c>
      <c r="G43" s="6">
        <v>13</v>
      </c>
      <c r="H43" s="6">
        <v>8</v>
      </c>
      <c r="I43" s="6">
        <v>21</v>
      </c>
      <c r="J43" s="6">
        <v>2</v>
      </c>
      <c r="K43" s="6">
        <v>4</v>
      </c>
      <c r="L43" s="6">
        <f t="shared" si="0"/>
        <v>81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1:61" s="5" customFormat="1" ht="12.75" customHeight="1" x14ac:dyDescent="0.25">
      <c r="A44" s="14" t="s">
        <v>123</v>
      </c>
      <c r="B44" s="14" t="s">
        <v>124</v>
      </c>
      <c r="C44" s="14" t="s">
        <v>125</v>
      </c>
      <c r="D44" s="17">
        <v>1073000</v>
      </c>
      <c r="E44" s="17">
        <v>800000</v>
      </c>
      <c r="F44" s="6">
        <v>34</v>
      </c>
      <c r="G44" s="6">
        <v>13</v>
      </c>
      <c r="H44" s="6">
        <v>8</v>
      </c>
      <c r="I44" s="6">
        <v>23</v>
      </c>
      <c r="J44" s="6">
        <v>2</v>
      </c>
      <c r="K44" s="6">
        <v>5</v>
      </c>
      <c r="L44" s="6">
        <f t="shared" si="0"/>
        <v>85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1:61" s="5" customFormat="1" ht="12.75" customHeight="1" x14ac:dyDescent="0.25">
      <c r="A45" s="14" t="s">
        <v>126</v>
      </c>
      <c r="B45" s="16" t="s">
        <v>127</v>
      </c>
      <c r="C45" s="14" t="s">
        <v>128</v>
      </c>
      <c r="D45" s="17">
        <v>830000</v>
      </c>
      <c r="E45" s="17">
        <v>620000</v>
      </c>
      <c r="F45" s="6">
        <v>31</v>
      </c>
      <c r="G45" s="6">
        <v>11</v>
      </c>
      <c r="H45" s="6">
        <v>7</v>
      </c>
      <c r="I45" s="6">
        <v>21</v>
      </c>
      <c r="J45" s="6">
        <v>4</v>
      </c>
      <c r="K45" s="6">
        <v>4</v>
      </c>
      <c r="L45" s="6">
        <f t="shared" si="0"/>
        <v>78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1:61" s="5" customFormat="1" ht="12.75" customHeight="1" x14ac:dyDescent="0.25">
      <c r="A46" s="14" t="s">
        <v>129</v>
      </c>
      <c r="B46" s="14" t="s">
        <v>130</v>
      </c>
      <c r="C46" s="14" t="s">
        <v>131</v>
      </c>
      <c r="D46" s="17">
        <v>1860000</v>
      </c>
      <c r="E46" s="17">
        <v>1200000</v>
      </c>
      <c r="F46" s="6">
        <v>23</v>
      </c>
      <c r="G46" s="6">
        <v>9</v>
      </c>
      <c r="H46" s="6">
        <v>10</v>
      </c>
      <c r="I46" s="6">
        <v>19</v>
      </c>
      <c r="J46" s="6">
        <v>4</v>
      </c>
      <c r="K46" s="6">
        <v>4</v>
      </c>
      <c r="L46" s="6">
        <f t="shared" si="0"/>
        <v>69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1:61" s="5" customFormat="1" ht="12.75" customHeight="1" x14ac:dyDescent="0.25">
      <c r="A47" s="14" t="s">
        <v>133</v>
      </c>
      <c r="B47" s="14" t="s">
        <v>134</v>
      </c>
      <c r="C47" s="14" t="s">
        <v>135</v>
      </c>
      <c r="D47" s="17">
        <v>1430000</v>
      </c>
      <c r="E47" s="17">
        <v>750000</v>
      </c>
      <c r="F47" s="6">
        <v>32</v>
      </c>
      <c r="G47" s="6">
        <v>11</v>
      </c>
      <c r="H47" s="6">
        <v>8</v>
      </c>
      <c r="I47" s="6">
        <v>23</v>
      </c>
      <c r="J47" s="6">
        <v>1</v>
      </c>
      <c r="K47" s="6">
        <v>5</v>
      </c>
      <c r="L47" s="6">
        <f t="shared" si="0"/>
        <v>80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1:61" s="5" customFormat="1" ht="12.75" customHeight="1" x14ac:dyDescent="0.25">
      <c r="A48" s="14" t="s">
        <v>136</v>
      </c>
      <c r="B48" s="14" t="s">
        <v>137</v>
      </c>
      <c r="C48" s="14" t="s">
        <v>138</v>
      </c>
      <c r="D48" s="17">
        <v>1433000</v>
      </c>
      <c r="E48" s="17">
        <v>850000</v>
      </c>
      <c r="F48" s="6">
        <v>21</v>
      </c>
      <c r="G48" s="6">
        <v>8</v>
      </c>
      <c r="H48" s="6">
        <v>6</v>
      </c>
      <c r="I48" s="6">
        <v>18</v>
      </c>
      <c r="J48" s="6">
        <v>1</v>
      </c>
      <c r="K48" s="6">
        <v>3</v>
      </c>
      <c r="L48" s="6">
        <f t="shared" si="0"/>
        <v>57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1:61" s="5" customFormat="1" ht="12.75" customHeight="1" x14ac:dyDescent="0.25">
      <c r="A49" s="14" t="s">
        <v>139</v>
      </c>
      <c r="B49" s="14" t="s">
        <v>140</v>
      </c>
      <c r="C49" s="14" t="s">
        <v>141</v>
      </c>
      <c r="D49" s="17">
        <v>1481400</v>
      </c>
      <c r="E49" s="17">
        <v>1100000</v>
      </c>
      <c r="F49" s="6">
        <v>31</v>
      </c>
      <c r="G49" s="6">
        <v>11</v>
      </c>
      <c r="H49" s="6">
        <v>8</v>
      </c>
      <c r="I49" s="6">
        <v>21</v>
      </c>
      <c r="J49" s="6">
        <v>3</v>
      </c>
      <c r="K49" s="6">
        <v>5</v>
      </c>
      <c r="L49" s="6">
        <f t="shared" si="0"/>
        <v>79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1:61" s="13" customFormat="1" ht="12.75" customHeight="1" x14ac:dyDescent="0.25">
      <c r="A50" s="14" t="s">
        <v>142</v>
      </c>
      <c r="B50" s="14" t="s">
        <v>75</v>
      </c>
      <c r="C50" s="14" t="s">
        <v>143</v>
      </c>
      <c r="D50" s="17">
        <v>1350000</v>
      </c>
      <c r="E50" s="17">
        <v>800000</v>
      </c>
      <c r="F50" s="6">
        <v>23</v>
      </c>
      <c r="G50" s="6">
        <v>8</v>
      </c>
      <c r="H50" s="6">
        <v>6</v>
      </c>
      <c r="I50" s="6">
        <v>19</v>
      </c>
      <c r="J50" s="6">
        <v>0</v>
      </c>
      <c r="K50" s="6">
        <v>4</v>
      </c>
      <c r="L50" s="6">
        <f t="shared" si="0"/>
        <v>60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1:61" ht="12.75" customHeight="1" x14ac:dyDescent="0.25">
      <c r="A51" s="14" t="s">
        <v>144</v>
      </c>
      <c r="B51" s="14" t="s">
        <v>145</v>
      </c>
      <c r="C51" s="14" t="s">
        <v>146</v>
      </c>
      <c r="D51" s="15">
        <v>1616000</v>
      </c>
      <c r="E51" s="15">
        <v>950000</v>
      </c>
      <c r="F51" s="6">
        <v>19</v>
      </c>
      <c r="G51" s="6">
        <v>7</v>
      </c>
      <c r="H51" s="6">
        <v>8</v>
      </c>
      <c r="I51" s="6">
        <v>17</v>
      </c>
      <c r="J51" s="6">
        <v>4</v>
      </c>
      <c r="K51" s="6">
        <v>4</v>
      </c>
      <c r="L51" s="6">
        <f t="shared" si="0"/>
        <v>59</v>
      </c>
    </row>
    <row r="52" spans="1:61" x14ac:dyDescent="0.3">
      <c r="D52" s="9">
        <f>SUM(D16:D51)</f>
        <v>63753746</v>
      </c>
      <c r="E52" s="9">
        <f>SUM(E16:E51)</f>
        <v>32235999</v>
      </c>
    </row>
    <row r="53" spans="1:61" x14ac:dyDescent="0.3">
      <c r="E53" s="8"/>
    </row>
  </sheetData>
  <mergeCells count="20">
    <mergeCell ref="D6:L6"/>
    <mergeCell ref="D3:L3"/>
    <mergeCell ref="A4:C4"/>
    <mergeCell ref="D4:L4"/>
    <mergeCell ref="A5:C5"/>
    <mergeCell ref="D5:L5"/>
    <mergeCell ref="A13:A15"/>
    <mergeCell ref="B13:B15"/>
    <mergeCell ref="C13:C15"/>
    <mergeCell ref="D13:D15"/>
    <mergeCell ref="E13:E15"/>
    <mergeCell ref="I13:I14"/>
    <mergeCell ref="J13:J14"/>
    <mergeCell ref="K13:K14"/>
    <mergeCell ref="L13:L14"/>
    <mergeCell ref="D9:L9"/>
    <mergeCell ref="D11:L11"/>
    <mergeCell ref="F13:F14"/>
    <mergeCell ref="G13:G14"/>
    <mergeCell ref="H13:H14"/>
  </mergeCells>
  <dataValidations count="5">
    <dataValidation type="decimal" operator="lessThanOrEqual" allowBlank="1" showInputMessage="1" showErrorMessage="1" error="max. 40" sqref="F16:F51" xr:uid="{75497C8B-974E-4BAD-92C1-5F002927DC66}">
      <formula1>40</formula1>
    </dataValidation>
    <dataValidation type="decimal" operator="lessThanOrEqual" allowBlank="1" showInputMessage="1" showErrorMessage="1" error="max. 15" sqref="G16:G51" xr:uid="{26A08161-F1D7-44E8-B5AC-6F7A4F32B080}">
      <formula1>15</formula1>
    </dataValidation>
    <dataValidation type="decimal" operator="lessThanOrEqual" allowBlank="1" showInputMessage="1" showErrorMessage="1" error="max. 10" sqref="H16:H51" xr:uid="{BCB0877F-2821-46DF-A229-275BCF73C58F}">
      <formula1>10</formula1>
    </dataValidation>
    <dataValidation type="decimal" operator="lessThanOrEqual" allowBlank="1" showInputMessage="1" showErrorMessage="1" error="max. 25" sqref="I16:I51" xr:uid="{6751D46B-58D3-4F28-981B-A383566946D8}">
      <formula1>25</formula1>
    </dataValidation>
    <dataValidation type="decimal" operator="lessThanOrEqual" allowBlank="1" showInputMessage="1" showErrorMessage="1" error="max. 5" sqref="J16:K51" xr:uid="{CF988A85-3E52-4712-8967-AA820F0F1285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FA316-CEF9-46AB-B4A3-5DD4BCB24BCC}">
  <dimension ref="A1:BI5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61" ht="38.25" customHeight="1" x14ac:dyDescent="0.3">
      <c r="A1" s="1" t="s">
        <v>0</v>
      </c>
    </row>
    <row r="2" spans="1:61" ht="12.6" x14ac:dyDescent="0.3">
      <c r="A2" s="3" t="s">
        <v>1</v>
      </c>
      <c r="D2" s="3" t="s">
        <v>2</v>
      </c>
    </row>
    <row r="3" spans="1:61" ht="12.6" customHeight="1" x14ac:dyDescent="0.3">
      <c r="A3" s="3" t="s">
        <v>3</v>
      </c>
      <c r="D3" s="27" t="s">
        <v>4</v>
      </c>
      <c r="E3" s="27"/>
      <c r="F3" s="27"/>
      <c r="G3" s="27"/>
      <c r="H3" s="27"/>
      <c r="I3" s="27"/>
      <c r="J3" s="27"/>
      <c r="K3" s="27"/>
      <c r="L3" s="27"/>
    </row>
    <row r="4" spans="1:61" ht="27" customHeight="1" x14ac:dyDescent="0.3">
      <c r="A4" s="29" t="s">
        <v>5</v>
      </c>
      <c r="B4" s="29"/>
      <c r="C4" s="29"/>
      <c r="D4" s="27" t="s">
        <v>6</v>
      </c>
      <c r="E4" s="27"/>
      <c r="F4" s="27"/>
      <c r="G4" s="27"/>
      <c r="H4" s="27"/>
      <c r="I4" s="27"/>
      <c r="J4" s="27"/>
      <c r="K4" s="27"/>
      <c r="L4" s="27"/>
    </row>
    <row r="5" spans="1:61" ht="25.2" customHeight="1" x14ac:dyDescent="0.3">
      <c r="A5" s="30" t="s">
        <v>7</v>
      </c>
      <c r="B5" s="30"/>
      <c r="C5" s="30"/>
      <c r="D5" s="27" t="s">
        <v>8</v>
      </c>
      <c r="E5" s="27"/>
      <c r="F5" s="27"/>
      <c r="G5" s="27"/>
      <c r="H5" s="27"/>
      <c r="I5" s="27"/>
      <c r="J5" s="27"/>
      <c r="K5" s="27"/>
      <c r="L5" s="27"/>
    </row>
    <row r="6" spans="1:61" ht="12.6" customHeight="1" x14ac:dyDescent="0.3">
      <c r="A6" s="3"/>
      <c r="D6" s="27" t="s">
        <v>9</v>
      </c>
      <c r="E6" s="27"/>
      <c r="F6" s="27"/>
      <c r="G6" s="27"/>
      <c r="H6" s="27"/>
      <c r="I6" s="27"/>
      <c r="J6" s="27"/>
      <c r="K6" s="27"/>
      <c r="L6" s="27"/>
    </row>
    <row r="8" spans="1:61" ht="12.6" x14ac:dyDescent="0.3">
      <c r="A8" s="3" t="s">
        <v>10</v>
      </c>
      <c r="D8" s="3" t="s">
        <v>11</v>
      </c>
    </row>
    <row r="9" spans="1:61" ht="38.4" customHeight="1" x14ac:dyDescent="0.3">
      <c r="D9" s="27" t="s">
        <v>12</v>
      </c>
      <c r="E9" s="27"/>
      <c r="F9" s="27"/>
      <c r="G9" s="27"/>
      <c r="H9" s="27"/>
      <c r="I9" s="27"/>
      <c r="J9" s="27"/>
      <c r="K9" s="27"/>
      <c r="L9" s="27"/>
    </row>
    <row r="10" spans="1:61" x14ac:dyDescent="0.3">
      <c r="D10" s="12"/>
      <c r="E10" s="12"/>
      <c r="F10" s="12"/>
      <c r="G10" s="12"/>
      <c r="H10" s="12"/>
      <c r="I10" s="12"/>
      <c r="J10" s="12"/>
      <c r="K10" s="12"/>
      <c r="L10" s="12"/>
    </row>
    <row r="11" spans="1:61" ht="12.6" x14ac:dyDescent="0.3">
      <c r="A11" s="3"/>
      <c r="D11" s="27" t="s">
        <v>148</v>
      </c>
      <c r="E11" s="27"/>
      <c r="F11" s="27"/>
      <c r="G11" s="27"/>
      <c r="H11" s="27"/>
      <c r="I11" s="27"/>
      <c r="J11" s="27"/>
      <c r="K11" s="27"/>
      <c r="L11" s="27"/>
    </row>
    <row r="12" spans="1:61" ht="12.6" x14ac:dyDescent="0.3">
      <c r="A12" s="3"/>
      <c r="D12" s="19"/>
      <c r="E12" s="19"/>
      <c r="F12" s="19"/>
      <c r="G12" s="19"/>
      <c r="H12" s="19"/>
      <c r="I12" s="19"/>
      <c r="J12" s="19"/>
      <c r="K12" s="19"/>
      <c r="L12" s="19"/>
    </row>
    <row r="13" spans="1:61" ht="26.4" customHeight="1" x14ac:dyDescent="0.3">
      <c r="A13" s="26" t="s">
        <v>13</v>
      </c>
      <c r="B13" s="26" t="s">
        <v>14</v>
      </c>
      <c r="C13" s="26" t="s">
        <v>15</v>
      </c>
      <c r="D13" s="26" t="s">
        <v>16</v>
      </c>
      <c r="E13" s="28" t="s">
        <v>17</v>
      </c>
      <c r="F13" s="26" t="s">
        <v>18</v>
      </c>
      <c r="G13" s="26" t="s">
        <v>19</v>
      </c>
      <c r="H13" s="26" t="s">
        <v>20</v>
      </c>
      <c r="I13" s="26" t="s">
        <v>21</v>
      </c>
      <c r="J13" s="26" t="s">
        <v>22</v>
      </c>
      <c r="K13" s="26" t="s">
        <v>23</v>
      </c>
      <c r="L13" s="26" t="s">
        <v>24</v>
      </c>
    </row>
    <row r="14" spans="1:61" ht="59.4" customHeight="1" x14ac:dyDescent="0.3">
      <c r="A14" s="26"/>
      <c r="B14" s="26"/>
      <c r="C14" s="26"/>
      <c r="D14" s="26"/>
      <c r="E14" s="28"/>
      <c r="F14" s="26"/>
      <c r="G14" s="26"/>
      <c r="H14" s="26"/>
      <c r="I14" s="26"/>
      <c r="J14" s="26"/>
      <c r="K14" s="26"/>
      <c r="L14" s="26"/>
    </row>
    <row r="15" spans="1:61" ht="28.95" customHeight="1" x14ac:dyDescent="0.3">
      <c r="A15" s="26"/>
      <c r="B15" s="26"/>
      <c r="C15" s="26"/>
      <c r="D15" s="26"/>
      <c r="E15" s="28"/>
      <c r="F15" s="4" t="s">
        <v>35</v>
      </c>
      <c r="G15" s="4" t="s">
        <v>36</v>
      </c>
      <c r="H15" s="4" t="s">
        <v>37</v>
      </c>
      <c r="I15" s="4" t="s">
        <v>38</v>
      </c>
      <c r="J15" s="4" t="s">
        <v>39</v>
      </c>
      <c r="K15" s="4" t="s">
        <v>39</v>
      </c>
      <c r="L15" s="4"/>
    </row>
    <row r="16" spans="1:61" s="5" customFormat="1" ht="12.75" customHeight="1" x14ac:dyDescent="0.25">
      <c r="A16" s="14" t="s">
        <v>40</v>
      </c>
      <c r="B16" s="14" t="s">
        <v>41</v>
      </c>
      <c r="C16" s="14" t="s">
        <v>42</v>
      </c>
      <c r="D16" s="15">
        <v>1600000</v>
      </c>
      <c r="E16" s="15">
        <v>1100000</v>
      </c>
      <c r="F16" s="6">
        <v>35</v>
      </c>
      <c r="G16" s="6">
        <v>12</v>
      </c>
      <c r="H16" s="6">
        <v>10</v>
      </c>
      <c r="I16" s="6">
        <v>21</v>
      </c>
      <c r="J16" s="6">
        <v>1</v>
      </c>
      <c r="K16" s="6">
        <v>4</v>
      </c>
      <c r="L16" s="6">
        <f t="shared" ref="L16:L51" si="0">SUM(F16:K16)</f>
        <v>83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1:61" s="5" customFormat="1" ht="12.75" customHeight="1" x14ac:dyDescent="0.25">
      <c r="A17" s="14" t="s">
        <v>45</v>
      </c>
      <c r="B17" s="14" t="s">
        <v>46</v>
      </c>
      <c r="C17" s="14" t="s">
        <v>47</v>
      </c>
      <c r="D17" s="15">
        <v>1454000</v>
      </c>
      <c r="E17" s="15">
        <v>850000</v>
      </c>
      <c r="F17" s="6">
        <v>33</v>
      </c>
      <c r="G17" s="6">
        <v>10</v>
      </c>
      <c r="H17" s="6">
        <v>7</v>
      </c>
      <c r="I17" s="6">
        <v>23</v>
      </c>
      <c r="J17" s="6">
        <v>2</v>
      </c>
      <c r="K17" s="6">
        <v>5</v>
      </c>
      <c r="L17" s="6">
        <f t="shared" si="0"/>
        <v>80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1:61" s="5" customFormat="1" ht="12.75" customHeight="1" x14ac:dyDescent="0.25">
      <c r="A18" s="14" t="s">
        <v>48</v>
      </c>
      <c r="B18" s="14" t="s">
        <v>49</v>
      </c>
      <c r="C18" s="14" t="s">
        <v>50</v>
      </c>
      <c r="D18" s="15">
        <v>1419000</v>
      </c>
      <c r="E18" s="15">
        <v>1085000</v>
      </c>
      <c r="F18" s="6">
        <v>29</v>
      </c>
      <c r="G18" s="6">
        <v>8</v>
      </c>
      <c r="H18" s="6">
        <v>7</v>
      </c>
      <c r="I18" s="6">
        <v>22</v>
      </c>
      <c r="J18" s="6">
        <v>0</v>
      </c>
      <c r="K18" s="6">
        <v>4</v>
      </c>
      <c r="L18" s="6">
        <f t="shared" si="0"/>
        <v>70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5" customFormat="1" ht="12.75" customHeight="1" x14ac:dyDescent="0.25">
      <c r="A19" s="14" t="s">
        <v>51</v>
      </c>
      <c r="B19" s="14" t="s">
        <v>52</v>
      </c>
      <c r="C19" s="14" t="s">
        <v>53</v>
      </c>
      <c r="D19" s="15">
        <v>1416000</v>
      </c>
      <c r="E19" s="15">
        <v>700000</v>
      </c>
      <c r="F19" s="6">
        <v>17</v>
      </c>
      <c r="G19" s="6">
        <v>4</v>
      </c>
      <c r="H19" s="6">
        <v>7</v>
      </c>
      <c r="I19" s="6">
        <v>21</v>
      </c>
      <c r="J19" s="6">
        <v>2</v>
      </c>
      <c r="K19" s="6">
        <v>4</v>
      </c>
      <c r="L19" s="6">
        <f t="shared" si="0"/>
        <v>55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1:61" s="5" customFormat="1" ht="12.75" customHeight="1" x14ac:dyDescent="0.25">
      <c r="A20" s="14" t="s">
        <v>54</v>
      </c>
      <c r="B20" s="14" t="s">
        <v>55</v>
      </c>
      <c r="C20" s="14" t="s">
        <v>56</v>
      </c>
      <c r="D20" s="15">
        <v>1740000</v>
      </c>
      <c r="E20" s="15">
        <v>800000</v>
      </c>
      <c r="F20" s="6">
        <v>35</v>
      </c>
      <c r="G20" s="6">
        <v>12</v>
      </c>
      <c r="H20" s="6">
        <v>9</v>
      </c>
      <c r="I20" s="6">
        <v>18</v>
      </c>
      <c r="J20" s="6">
        <v>3</v>
      </c>
      <c r="K20" s="6">
        <v>4</v>
      </c>
      <c r="L20" s="6">
        <f t="shared" si="0"/>
        <v>81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5" customFormat="1" ht="13.2" x14ac:dyDescent="0.25">
      <c r="A21" s="14" t="s">
        <v>57</v>
      </c>
      <c r="B21" s="16" t="s">
        <v>58</v>
      </c>
      <c r="C21" s="14" t="s">
        <v>59</v>
      </c>
      <c r="D21" s="15">
        <v>2120000</v>
      </c>
      <c r="E21" s="15">
        <v>850000</v>
      </c>
      <c r="F21" s="6">
        <v>33</v>
      </c>
      <c r="G21" s="6">
        <v>12</v>
      </c>
      <c r="H21" s="6">
        <v>8</v>
      </c>
      <c r="I21" s="6">
        <v>20</v>
      </c>
      <c r="J21" s="6">
        <v>4</v>
      </c>
      <c r="K21" s="6">
        <v>4</v>
      </c>
      <c r="L21" s="6">
        <f t="shared" si="0"/>
        <v>81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61" s="5" customFormat="1" ht="12.75" customHeight="1" x14ac:dyDescent="0.25">
      <c r="A22" s="14" t="s">
        <v>60</v>
      </c>
      <c r="B22" s="14" t="s">
        <v>46</v>
      </c>
      <c r="C22" s="14" t="s">
        <v>61</v>
      </c>
      <c r="D22" s="17">
        <v>2411000</v>
      </c>
      <c r="E22" s="17">
        <v>980000</v>
      </c>
      <c r="F22" s="6">
        <v>28</v>
      </c>
      <c r="G22" s="6">
        <v>8</v>
      </c>
      <c r="H22" s="6">
        <v>8</v>
      </c>
      <c r="I22" s="6">
        <v>21</v>
      </c>
      <c r="J22" s="6">
        <v>2</v>
      </c>
      <c r="K22" s="6">
        <v>3</v>
      </c>
      <c r="L22" s="6">
        <f t="shared" si="0"/>
        <v>70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61" s="5" customFormat="1" ht="12.75" customHeight="1" x14ac:dyDescent="0.25">
      <c r="A23" s="14" t="s">
        <v>62</v>
      </c>
      <c r="B23" s="14" t="s">
        <v>63</v>
      </c>
      <c r="C23" s="14" t="s">
        <v>64</v>
      </c>
      <c r="D23" s="17">
        <v>2820000</v>
      </c>
      <c r="E23" s="17">
        <v>1400000</v>
      </c>
      <c r="F23" s="6">
        <v>30</v>
      </c>
      <c r="G23" s="6">
        <v>7</v>
      </c>
      <c r="H23" s="6">
        <v>10</v>
      </c>
      <c r="I23" s="6">
        <v>20</v>
      </c>
      <c r="J23" s="6">
        <v>1</v>
      </c>
      <c r="K23" s="6">
        <v>2</v>
      </c>
      <c r="L23" s="6">
        <f t="shared" si="0"/>
        <v>70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61" s="5" customFormat="1" ht="13.5" customHeight="1" x14ac:dyDescent="0.25">
      <c r="A24" s="14" t="s">
        <v>65</v>
      </c>
      <c r="B24" s="16" t="s">
        <v>66</v>
      </c>
      <c r="C24" s="14" t="s">
        <v>67</v>
      </c>
      <c r="D24" s="17">
        <v>1335651</v>
      </c>
      <c r="E24" s="17">
        <v>900000</v>
      </c>
      <c r="F24" s="6">
        <v>36</v>
      </c>
      <c r="G24" s="6">
        <v>12</v>
      </c>
      <c r="H24" s="6">
        <v>8</v>
      </c>
      <c r="I24" s="6">
        <v>21</v>
      </c>
      <c r="J24" s="6">
        <v>3</v>
      </c>
      <c r="K24" s="6">
        <v>4</v>
      </c>
      <c r="L24" s="6">
        <f t="shared" si="0"/>
        <v>84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61" s="5" customFormat="1" ht="12.75" customHeight="1" x14ac:dyDescent="0.25">
      <c r="A25" s="14" t="s">
        <v>68</v>
      </c>
      <c r="B25" s="14" t="s">
        <v>69</v>
      </c>
      <c r="C25" s="14" t="s">
        <v>70</v>
      </c>
      <c r="D25" s="17">
        <v>1129570</v>
      </c>
      <c r="E25" s="17">
        <v>550000</v>
      </c>
      <c r="F25" s="6">
        <v>24</v>
      </c>
      <c r="G25" s="6">
        <v>7</v>
      </c>
      <c r="H25" s="6">
        <v>8</v>
      </c>
      <c r="I25" s="6">
        <v>18</v>
      </c>
      <c r="J25" s="6">
        <v>3</v>
      </c>
      <c r="K25" s="6">
        <v>3</v>
      </c>
      <c r="L25" s="6">
        <f t="shared" si="0"/>
        <v>63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61" s="5" customFormat="1" ht="12.75" customHeight="1" x14ac:dyDescent="0.25">
      <c r="A26" s="14" t="s">
        <v>71</v>
      </c>
      <c r="B26" s="14" t="s">
        <v>72</v>
      </c>
      <c r="C26" s="14" t="s">
        <v>73</v>
      </c>
      <c r="D26" s="17">
        <v>1955900</v>
      </c>
      <c r="E26" s="17">
        <v>900000</v>
      </c>
      <c r="F26" s="6">
        <v>30</v>
      </c>
      <c r="G26" s="6">
        <v>7</v>
      </c>
      <c r="H26" s="6">
        <v>7</v>
      </c>
      <c r="I26" s="6">
        <v>18</v>
      </c>
      <c r="J26" s="6">
        <v>4</v>
      </c>
      <c r="K26" s="6">
        <v>4</v>
      </c>
      <c r="L26" s="6">
        <f t="shared" si="0"/>
        <v>70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61" s="5" customFormat="1" ht="12.75" customHeight="1" x14ac:dyDescent="0.25">
      <c r="A27" s="14" t="s">
        <v>74</v>
      </c>
      <c r="B27" s="14" t="s">
        <v>75</v>
      </c>
      <c r="C27" s="14" t="s">
        <v>76</v>
      </c>
      <c r="D27" s="17">
        <v>1825000</v>
      </c>
      <c r="E27" s="17">
        <v>800000</v>
      </c>
      <c r="F27" s="6">
        <v>35</v>
      </c>
      <c r="G27" s="6">
        <v>10</v>
      </c>
      <c r="H27" s="6">
        <v>7</v>
      </c>
      <c r="I27" s="6">
        <v>23</v>
      </c>
      <c r="J27" s="6">
        <v>0</v>
      </c>
      <c r="K27" s="6">
        <v>5</v>
      </c>
      <c r="L27" s="6">
        <f t="shared" si="0"/>
        <v>80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61" s="5" customFormat="1" ht="12.75" customHeight="1" x14ac:dyDescent="0.25">
      <c r="A28" s="14" t="s">
        <v>77</v>
      </c>
      <c r="B28" s="14" t="s">
        <v>78</v>
      </c>
      <c r="C28" s="14" t="s">
        <v>79</v>
      </c>
      <c r="D28" s="17">
        <v>1116200</v>
      </c>
      <c r="E28" s="17">
        <v>750000</v>
      </c>
      <c r="F28" s="6">
        <v>32</v>
      </c>
      <c r="G28" s="6">
        <v>9</v>
      </c>
      <c r="H28" s="6">
        <v>8</v>
      </c>
      <c r="I28" s="6">
        <v>23</v>
      </c>
      <c r="J28" s="6">
        <v>4</v>
      </c>
      <c r="K28" s="6">
        <v>5</v>
      </c>
      <c r="L28" s="6">
        <f t="shared" si="0"/>
        <v>81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61" s="5" customFormat="1" ht="13.2" x14ac:dyDescent="0.25">
      <c r="A29" s="14" t="s">
        <v>80</v>
      </c>
      <c r="B29" s="14" t="s">
        <v>81</v>
      </c>
      <c r="C29" s="14" t="s">
        <v>82</v>
      </c>
      <c r="D29" s="17">
        <v>1470000</v>
      </c>
      <c r="E29" s="17">
        <v>735000</v>
      </c>
      <c r="F29" s="6">
        <v>20</v>
      </c>
      <c r="G29" s="6">
        <v>5</v>
      </c>
      <c r="H29" s="6">
        <v>8</v>
      </c>
      <c r="I29" s="6">
        <v>18</v>
      </c>
      <c r="J29" s="6">
        <v>0</v>
      </c>
      <c r="K29" s="6">
        <v>3</v>
      </c>
      <c r="L29" s="6">
        <f t="shared" si="0"/>
        <v>54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61" s="5" customFormat="1" ht="12.75" customHeight="1" x14ac:dyDescent="0.25">
      <c r="A30" s="14" t="s">
        <v>83</v>
      </c>
      <c r="B30" s="14" t="s">
        <v>84</v>
      </c>
      <c r="C30" s="14" t="s">
        <v>85</v>
      </c>
      <c r="D30" s="17">
        <v>1992000</v>
      </c>
      <c r="E30" s="17">
        <v>1100000</v>
      </c>
      <c r="F30" s="6">
        <v>35</v>
      </c>
      <c r="G30" s="6">
        <v>10</v>
      </c>
      <c r="H30" s="6">
        <v>10</v>
      </c>
      <c r="I30" s="6">
        <v>23</v>
      </c>
      <c r="J30" s="6">
        <v>4</v>
      </c>
      <c r="K30" s="6">
        <v>5</v>
      </c>
      <c r="L30" s="6">
        <f t="shared" si="0"/>
        <v>87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61" s="5" customFormat="1" ht="12.75" customHeight="1" x14ac:dyDescent="0.25">
      <c r="A31" s="14" t="s">
        <v>86</v>
      </c>
      <c r="B31" s="14" t="s">
        <v>87</v>
      </c>
      <c r="C31" s="14" t="s">
        <v>88</v>
      </c>
      <c r="D31" s="17">
        <v>1255000</v>
      </c>
      <c r="E31" s="17">
        <v>910000</v>
      </c>
      <c r="F31" s="6">
        <v>27</v>
      </c>
      <c r="G31" s="6">
        <v>6</v>
      </c>
      <c r="H31" s="6">
        <v>7</v>
      </c>
      <c r="I31" s="6">
        <v>17</v>
      </c>
      <c r="J31" s="6">
        <v>3</v>
      </c>
      <c r="K31" s="6">
        <v>4</v>
      </c>
      <c r="L31" s="6">
        <f t="shared" si="0"/>
        <v>64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5" customFormat="1" ht="12.75" customHeight="1" x14ac:dyDescent="0.25">
      <c r="A32" s="14" t="s">
        <v>89</v>
      </c>
      <c r="B32" s="14" t="s">
        <v>90</v>
      </c>
      <c r="C32" s="18" t="s">
        <v>91</v>
      </c>
      <c r="D32" s="17">
        <v>3362000</v>
      </c>
      <c r="E32" s="17">
        <v>999999</v>
      </c>
      <c r="F32" s="6">
        <v>25</v>
      </c>
      <c r="G32" s="6">
        <v>5</v>
      </c>
      <c r="H32" s="6">
        <v>7</v>
      </c>
      <c r="I32" s="6">
        <v>17</v>
      </c>
      <c r="J32" s="6">
        <v>3</v>
      </c>
      <c r="K32" s="6">
        <v>4</v>
      </c>
      <c r="L32" s="6">
        <f t="shared" si="0"/>
        <v>61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5" customFormat="1" ht="12.75" customHeight="1" x14ac:dyDescent="0.25">
      <c r="A33" s="14" t="s">
        <v>92</v>
      </c>
      <c r="B33" s="14" t="s">
        <v>90</v>
      </c>
      <c r="C33" s="14" t="s">
        <v>93</v>
      </c>
      <c r="D33" s="15">
        <v>2808000</v>
      </c>
      <c r="E33" s="15">
        <v>800000</v>
      </c>
      <c r="F33" s="6">
        <v>28</v>
      </c>
      <c r="G33" s="6">
        <v>6</v>
      </c>
      <c r="H33" s="6">
        <v>8</v>
      </c>
      <c r="I33" s="6">
        <v>19</v>
      </c>
      <c r="J33" s="6">
        <v>3</v>
      </c>
      <c r="K33" s="6">
        <v>4</v>
      </c>
      <c r="L33" s="6">
        <f t="shared" si="0"/>
        <v>68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5" customFormat="1" ht="13.2" x14ac:dyDescent="0.25">
      <c r="A34" s="14" t="s">
        <v>94</v>
      </c>
      <c r="B34" s="14" t="s">
        <v>95</v>
      </c>
      <c r="C34" s="14" t="s">
        <v>96</v>
      </c>
      <c r="D34" s="17">
        <v>1745000</v>
      </c>
      <c r="E34" s="17">
        <v>870000</v>
      </c>
      <c r="F34" s="6">
        <v>28</v>
      </c>
      <c r="G34" s="6">
        <v>7</v>
      </c>
      <c r="H34" s="6">
        <v>7</v>
      </c>
      <c r="I34" s="6">
        <v>21</v>
      </c>
      <c r="J34" s="6">
        <v>2</v>
      </c>
      <c r="K34" s="6">
        <v>3</v>
      </c>
      <c r="L34" s="6">
        <f t="shared" si="0"/>
        <v>68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5" customFormat="1" ht="12.75" customHeight="1" x14ac:dyDescent="0.25">
      <c r="A35" s="14" t="s">
        <v>98</v>
      </c>
      <c r="B35" s="14" t="s">
        <v>99</v>
      </c>
      <c r="C35" s="14" t="s">
        <v>100</v>
      </c>
      <c r="D35" s="17">
        <v>1732000</v>
      </c>
      <c r="E35" s="17">
        <v>866000</v>
      </c>
      <c r="F35" s="6">
        <v>32</v>
      </c>
      <c r="G35" s="6">
        <v>9</v>
      </c>
      <c r="H35" s="6">
        <v>8</v>
      </c>
      <c r="I35" s="6">
        <v>23</v>
      </c>
      <c r="J35" s="6">
        <v>3</v>
      </c>
      <c r="K35" s="6">
        <v>5</v>
      </c>
      <c r="L35" s="6">
        <f t="shared" si="0"/>
        <v>80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5" customFormat="1" ht="12.75" customHeight="1" x14ac:dyDescent="0.25">
      <c r="A36" s="14" t="s">
        <v>101</v>
      </c>
      <c r="B36" s="14" t="s">
        <v>102</v>
      </c>
      <c r="C36" s="14" t="s">
        <v>103</v>
      </c>
      <c r="D36" s="17">
        <v>2070000</v>
      </c>
      <c r="E36" s="17">
        <v>1200000</v>
      </c>
      <c r="F36" s="6">
        <v>18</v>
      </c>
      <c r="G36" s="6">
        <v>5</v>
      </c>
      <c r="H36" s="6">
        <v>8</v>
      </c>
      <c r="I36" s="6">
        <v>20</v>
      </c>
      <c r="J36" s="6">
        <v>2</v>
      </c>
      <c r="K36" s="6">
        <v>4</v>
      </c>
      <c r="L36" s="6">
        <f t="shared" si="0"/>
        <v>57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5" customFormat="1" ht="12.75" customHeight="1" x14ac:dyDescent="0.25">
      <c r="A37" s="14" t="s">
        <v>104</v>
      </c>
      <c r="B37" s="14" t="s">
        <v>105</v>
      </c>
      <c r="C37" s="14" t="s">
        <v>106</v>
      </c>
      <c r="D37" s="17">
        <v>3939725</v>
      </c>
      <c r="E37" s="17">
        <v>1100000</v>
      </c>
      <c r="F37" s="6">
        <v>24</v>
      </c>
      <c r="G37" s="6">
        <v>6</v>
      </c>
      <c r="H37" s="6">
        <v>7</v>
      </c>
      <c r="I37" s="6">
        <v>18</v>
      </c>
      <c r="J37" s="6">
        <v>3</v>
      </c>
      <c r="K37" s="6">
        <v>5</v>
      </c>
      <c r="L37" s="6">
        <f t="shared" si="0"/>
        <v>63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s="5" customFormat="1" ht="12.75" customHeight="1" x14ac:dyDescent="0.25">
      <c r="A38" s="14" t="s">
        <v>107</v>
      </c>
      <c r="B38" s="16" t="s">
        <v>66</v>
      </c>
      <c r="C38" s="14" t="s">
        <v>108</v>
      </c>
      <c r="D38" s="17">
        <v>1266000</v>
      </c>
      <c r="E38" s="17">
        <v>900000</v>
      </c>
      <c r="F38" s="6">
        <v>19</v>
      </c>
      <c r="G38" s="6">
        <v>5</v>
      </c>
      <c r="H38" s="6">
        <v>8</v>
      </c>
      <c r="I38" s="6">
        <v>20</v>
      </c>
      <c r="J38" s="6">
        <v>3</v>
      </c>
      <c r="K38" s="6">
        <v>4</v>
      </c>
      <c r="L38" s="6">
        <f t="shared" si="0"/>
        <v>59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1:61" s="5" customFormat="1" ht="12.75" customHeight="1" x14ac:dyDescent="0.25">
      <c r="A39" s="14" t="s">
        <v>109</v>
      </c>
      <c r="B39" s="14" t="s">
        <v>110</v>
      </c>
      <c r="C39" s="14" t="s">
        <v>111</v>
      </c>
      <c r="D39" s="17">
        <v>2500000</v>
      </c>
      <c r="E39" s="17">
        <v>1000000</v>
      </c>
      <c r="F39" s="6">
        <v>21</v>
      </c>
      <c r="G39" s="6">
        <v>6</v>
      </c>
      <c r="H39" s="6">
        <v>8</v>
      </c>
      <c r="I39" s="6">
        <v>20</v>
      </c>
      <c r="J39" s="6">
        <v>0</v>
      </c>
      <c r="K39" s="6">
        <v>4</v>
      </c>
      <c r="L39" s="6">
        <f t="shared" si="0"/>
        <v>59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1:61" s="5" customFormat="1" ht="12.75" customHeight="1" x14ac:dyDescent="0.25">
      <c r="A40" s="14" t="s">
        <v>112</v>
      </c>
      <c r="B40" s="14" t="s">
        <v>113</v>
      </c>
      <c r="C40" s="14" t="s">
        <v>114</v>
      </c>
      <c r="D40" s="17">
        <v>1273400</v>
      </c>
      <c r="E40" s="17">
        <v>800000</v>
      </c>
      <c r="F40" s="6">
        <v>24</v>
      </c>
      <c r="G40" s="6">
        <v>6</v>
      </c>
      <c r="H40" s="6">
        <v>7</v>
      </c>
      <c r="I40" s="6">
        <v>22</v>
      </c>
      <c r="J40" s="6">
        <v>3</v>
      </c>
      <c r="K40" s="6">
        <v>5</v>
      </c>
      <c r="L40" s="6">
        <f t="shared" si="0"/>
        <v>67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1:61" s="5" customFormat="1" ht="12.75" customHeight="1" x14ac:dyDescent="0.25">
      <c r="A41" s="14" t="s">
        <v>115</v>
      </c>
      <c r="B41" s="14" t="s">
        <v>113</v>
      </c>
      <c r="C41" s="14" t="s">
        <v>116</v>
      </c>
      <c r="D41" s="17">
        <v>917900</v>
      </c>
      <c r="E41" s="17">
        <v>670000</v>
      </c>
      <c r="F41" s="6">
        <v>25</v>
      </c>
      <c r="G41" s="6">
        <v>6</v>
      </c>
      <c r="H41" s="6">
        <v>8</v>
      </c>
      <c r="I41" s="6">
        <v>23</v>
      </c>
      <c r="J41" s="6">
        <v>3</v>
      </c>
      <c r="K41" s="6">
        <v>5</v>
      </c>
      <c r="L41" s="6">
        <f t="shared" si="0"/>
        <v>70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1:61" s="5" customFormat="1" ht="13.2" x14ac:dyDescent="0.25">
      <c r="A42" s="14" t="s">
        <v>117</v>
      </c>
      <c r="B42" s="14" t="s">
        <v>118</v>
      </c>
      <c r="C42" s="14" t="s">
        <v>119</v>
      </c>
      <c r="D42" s="17">
        <v>2867000</v>
      </c>
      <c r="E42" s="17">
        <v>700000</v>
      </c>
      <c r="F42" s="6">
        <v>35</v>
      </c>
      <c r="G42" s="6">
        <v>12</v>
      </c>
      <c r="H42" s="6">
        <v>7</v>
      </c>
      <c r="I42" s="6">
        <v>24</v>
      </c>
      <c r="J42" s="6">
        <v>4</v>
      </c>
      <c r="K42" s="6">
        <v>5</v>
      </c>
      <c r="L42" s="6">
        <f t="shared" si="0"/>
        <v>87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1:61" s="5" customFormat="1" ht="12.75" customHeight="1" x14ac:dyDescent="0.25">
      <c r="A43" s="14" t="s">
        <v>120</v>
      </c>
      <c r="B43" s="14" t="s">
        <v>121</v>
      </c>
      <c r="C43" s="14" t="s">
        <v>122</v>
      </c>
      <c r="D43" s="17">
        <v>1140000</v>
      </c>
      <c r="E43" s="17">
        <v>850000</v>
      </c>
      <c r="F43" s="6">
        <v>34</v>
      </c>
      <c r="G43" s="6">
        <v>10</v>
      </c>
      <c r="H43" s="6">
        <v>8</v>
      </c>
      <c r="I43" s="6">
        <v>22</v>
      </c>
      <c r="J43" s="6">
        <v>2</v>
      </c>
      <c r="K43" s="6">
        <v>4</v>
      </c>
      <c r="L43" s="6">
        <f t="shared" si="0"/>
        <v>80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1:61" s="5" customFormat="1" ht="12.75" customHeight="1" x14ac:dyDescent="0.25">
      <c r="A44" s="14" t="s">
        <v>123</v>
      </c>
      <c r="B44" s="14" t="s">
        <v>124</v>
      </c>
      <c r="C44" s="14" t="s">
        <v>125</v>
      </c>
      <c r="D44" s="17">
        <v>1073000</v>
      </c>
      <c r="E44" s="17">
        <v>800000</v>
      </c>
      <c r="F44" s="6">
        <v>32</v>
      </c>
      <c r="G44" s="6">
        <v>10</v>
      </c>
      <c r="H44" s="6">
        <v>8</v>
      </c>
      <c r="I44" s="6">
        <v>23</v>
      </c>
      <c r="J44" s="6">
        <v>2</v>
      </c>
      <c r="K44" s="6">
        <v>5</v>
      </c>
      <c r="L44" s="6">
        <f t="shared" si="0"/>
        <v>80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1:61" s="5" customFormat="1" ht="12.75" customHeight="1" x14ac:dyDescent="0.25">
      <c r="A45" s="14" t="s">
        <v>126</v>
      </c>
      <c r="B45" s="16" t="s">
        <v>127</v>
      </c>
      <c r="C45" s="14" t="s">
        <v>128</v>
      </c>
      <c r="D45" s="17">
        <v>830000</v>
      </c>
      <c r="E45" s="17">
        <v>620000</v>
      </c>
      <c r="F45" s="6">
        <v>29</v>
      </c>
      <c r="G45" s="6">
        <v>8</v>
      </c>
      <c r="H45" s="6">
        <v>7</v>
      </c>
      <c r="I45" s="6">
        <v>21</v>
      </c>
      <c r="J45" s="6">
        <v>4</v>
      </c>
      <c r="K45" s="6">
        <v>4</v>
      </c>
      <c r="L45" s="6">
        <f t="shared" si="0"/>
        <v>73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1:61" s="5" customFormat="1" ht="12.75" customHeight="1" x14ac:dyDescent="0.25">
      <c r="A46" s="14" t="s">
        <v>129</v>
      </c>
      <c r="B46" s="14" t="s">
        <v>130</v>
      </c>
      <c r="C46" s="14" t="s">
        <v>131</v>
      </c>
      <c r="D46" s="17">
        <v>1860000</v>
      </c>
      <c r="E46" s="17">
        <v>1200000</v>
      </c>
      <c r="F46" s="6">
        <v>25</v>
      </c>
      <c r="G46" s="6">
        <v>6</v>
      </c>
      <c r="H46" s="6">
        <v>8</v>
      </c>
      <c r="I46" s="6">
        <v>18</v>
      </c>
      <c r="J46" s="6">
        <v>4</v>
      </c>
      <c r="K46" s="6">
        <v>4</v>
      </c>
      <c r="L46" s="6">
        <f t="shared" si="0"/>
        <v>65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1:61" s="5" customFormat="1" ht="12.75" customHeight="1" x14ac:dyDescent="0.25">
      <c r="A47" s="14" t="s">
        <v>133</v>
      </c>
      <c r="B47" s="14" t="s">
        <v>134</v>
      </c>
      <c r="C47" s="14" t="s">
        <v>135</v>
      </c>
      <c r="D47" s="17">
        <v>1430000</v>
      </c>
      <c r="E47" s="17">
        <v>750000</v>
      </c>
      <c r="F47" s="6">
        <v>32</v>
      </c>
      <c r="G47" s="6">
        <v>9</v>
      </c>
      <c r="H47" s="6">
        <v>8</v>
      </c>
      <c r="I47" s="6">
        <v>22</v>
      </c>
      <c r="J47" s="6">
        <v>1</v>
      </c>
      <c r="K47" s="6">
        <v>4</v>
      </c>
      <c r="L47" s="6">
        <f t="shared" si="0"/>
        <v>76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1:61" s="5" customFormat="1" ht="12.75" customHeight="1" x14ac:dyDescent="0.25">
      <c r="A48" s="14" t="s">
        <v>136</v>
      </c>
      <c r="B48" s="14" t="s">
        <v>137</v>
      </c>
      <c r="C48" s="14" t="s">
        <v>138</v>
      </c>
      <c r="D48" s="17">
        <v>1433000</v>
      </c>
      <c r="E48" s="17">
        <v>850000</v>
      </c>
      <c r="F48" s="6">
        <v>18</v>
      </c>
      <c r="G48" s="6">
        <v>4</v>
      </c>
      <c r="H48" s="6">
        <v>6</v>
      </c>
      <c r="I48" s="6">
        <v>18</v>
      </c>
      <c r="J48" s="6">
        <v>1</v>
      </c>
      <c r="K48" s="6">
        <v>3</v>
      </c>
      <c r="L48" s="6">
        <f t="shared" si="0"/>
        <v>50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1:61" s="5" customFormat="1" ht="12.75" customHeight="1" x14ac:dyDescent="0.25">
      <c r="A49" s="14" t="s">
        <v>139</v>
      </c>
      <c r="B49" s="14" t="s">
        <v>140</v>
      </c>
      <c r="C49" s="14" t="s">
        <v>141</v>
      </c>
      <c r="D49" s="17">
        <v>1481400</v>
      </c>
      <c r="E49" s="17">
        <v>1100000</v>
      </c>
      <c r="F49" s="6">
        <v>30</v>
      </c>
      <c r="G49" s="6">
        <v>9</v>
      </c>
      <c r="H49" s="6">
        <v>7</v>
      </c>
      <c r="I49" s="6">
        <v>21</v>
      </c>
      <c r="J49" s="6">
        <v>3</v>
      </c>
      <c r="K49" s="6">
        <v>5</v>
      </c>
      <c r="L49" s="6">
        <f t="shared" si="0"/>
        <v>75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1:61" s="13" customFormat="1" ht="12.75" customHeight="1" x14ac:dyDescent="0.25">
      <c r="A50" s="14" t="s">
        <v>142</v>
      </c>
      <c r="B50" s="14" t="s">
        <v>75</v>
      </c>
      <c r="C50" s="14" t="s">
        <v>143</v>
      </c>
      <c r="D50" s="17">
        <v>1350000</v>
      </c>
      <c r="E50" s="17">
        <v>800000</v>
      </c>
      <c r="F50" s="6">
        <v>21</v>
      </c>
      <c r="G50" s="6">
        <v>4</v>
      </c>
      <c r="H50" s="6">
        <v>7</v>
      </c>
      <c r="I50" s="6">
        <v>19</v>
      </c>
      <c r="J50" s="6">
        <v>0</v>
      </c>
      <c r="K50" s="6">
        <v>5</v>
      </c>
      <c r="L50" s="6">
        <f t="shared" si="0"/>
        <v>56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1:61" ht="12.75" customHeight="1" x14ac:dyDescent="0.25">
      <c r="A51" s="14" t="s">
        <v>144</v>
      </c>
      <c r="B51" s="14" t="s">
        <v>145</v>
      </c>
      <c r="C51" s="14" t="s">
        <v>146</v>
      </c>
      <c r="D51" s="15">
        <v>1616000</v>
      </c>
      <c r="E51" s="15">
        <v>950000</v>
      </c>
      <c r="F51" s="6">
        <v>28</v>
      </c>
      <c r="G51" s="6">
        <v>6</v>
      </c>
      <c r="H51" s="6">
        <v>7</v>
      </c>
      <c r="I51" s="6">
        <v>18</v>
      </c>
      <c r="J51" s="6">
        <v>4</v>
      </c>
      <c r="K51" s="6">
        <v>4</v>
      </c>
      <c r="L51" s="6">
        <f t="shared" si="0"/>
        <v>67</v>
      </c>
    </row>
    <row r="52" spans="1:61" x14ac:dyDescent="0.3">
      <c r="D52" s="9">
        <f>SUM(D16:D51)</f>
        <v>63753746</v>
      </c>
      <c r="E52" s="9">
        <f>SUM(E16:E51)</f>
        <v>32235999</v>
      </c>
    </row>
    <row r="53" spans="1:61" x14ac:dyDescent="0.3">
      <c r="E53" s="8"/>
    </row>
  </sheetData>
  <mergeCells count="20">
    <mergeCell ref="D6:L6"/>
    <mergeCell ref="D3:L3"/>
    <mergeCell ref="A4:C4"/>
    <mergeCell ref="D4:L4"/>
    <mergeCell ref="A5:C5"/>
    <mergeCell ref="D5:L5"/>
    <mergeCell ref="A13:A15"/>
    <mergeCell ref="B13:B15"/>
    <mergeCell ref="C13:C15"/>
    <mergeCell ref="D13:D15"/>
    <mergeCell ref="E13:E15"/>
    <mergeCell ref="I13:I14"/>
    <mergeCell ref="J13:J14"/>
    <mergeCell ref="K13:K14"/>
    <mergeCell ref="L13:L14"/>
    <mergeCell ref="D9:L9"/>
    <mergeCell ref="D11:L11"/>
    <mergeCell ref="F13:F14"/>
    <mergeCell ref="G13:G14"/>
    <mergeCell ref="H13:H14"/>
  </mergeCells>
  <dataValidations count="5">
    <dataValidation type="decimal" operator="lessThanOrEqual" allowBlank="1" showInputMessage="1" showErrorMessage="1" error="max. 40" sqref="F16:F51" xr:uid="{D726CDE7-1665-41B6-AD0E-455858CA1B46}">
      <formula1>40</formula1>
    </dataValidation>
    <dataValidation type="decimal" operator="lessThanOrEqual" allowBlank="1" showInputMessage="1" showErrorMessage="1" error="max. 15" sqref="G16:G51" xr:uid="{E592171E-BAB6-47EA-9B18-806FD9446A06}">
      <formula1>15</formula1>
    </dataValidation>
    <dataValidation type="decimal" operator="lessThanOrEqual" allowBlank="1" showInputMessage="1" showErrorMessage="1" error="max. 10" sqref="H16:H51" xr:uid="{016DD1BC-F78C-43CA-B77A-7CCAF28C9724}">
      <formula1>10</formula1>
    </dataValidation>
    <dataValidation type="decimal" operator="lessThanOrEqual" allowBlank="1" showInputMessage="1" showErrorMessage="1" error="max. 25" sqref="I16:I51" xr:uid="{284E9A4B-47E0-4D5A-8B51-29BBC3903776}">
      <formula1>25</formula1>
    </dataValidation>
    <dataValidation type="decimal" operator="lessThanOrEqual" allowBlank="1" showInputMessage="1" showErrorMessage="1" error="max. 5" sqref="J16:K51" xr:uid="{021DC031-2363-40B7-BA1D-E39412C03DE5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D1887-6111-4E9B-98C6-89DF12F50961}">
  <dimension ref="A1:BI5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61" ht="38.25" customHeight="1" x14ac:dyDescent="0.3">
      <c r="A1" s="1" t="s">
        <v>0</v>
      </c>
    </row>
    <row r="2" spans="1:61" ht="12.6" x14ac:dyDescent="0.3">
      <c r="A2" s="3" t="s">
        <v>1</v>
      </c>
      <c r="D2" s="3" t="s">
        <v>2</v>
      </c>
    </row>
    <row r="3" spans="1:61" ht="12.6" customHeight="1" x14ac:dyDescent="0.3">
      <c r="A3" s="3" t="s">
        <v>3</v>
      </c>
      <c r="D3" s="27" t="s">
        <v>4</v>
      </c>
      <c r="E3" s="27"/>
      <c r="F3" s="27"/>
      <c r="G3" s="27"/>
      <c r="H3" s="27"/>
      <c r="I3" s="27"/>
      <c r="J3" s="27"/>
      <c r="K3" s="27"/>
      <c r="L3" s="27"/>
    </row>
    <row r="4" spans="1:61" ht="27" customHeight="1" x14ac:dyDescent="0.3">
      <c r="A4" s="29" t="s">
        <v>5</v>
      </c>
      <c r="B4" s="29"/>
      <c r="C4" s="29"/>
      <c r="D4" s="27" t="s">
        <v>6</v>
      </c>
      <c r="E4" s="27"/>
      <c r="F4" s="27"/>
      <c r="G4" s="27"/>
      <c r="H4" s="27"/>
      <c r="I4" s="27"/>
      <c r="J4" s="27"/>
      <c r="K4" s="27"/>
      <c r="L4" s="27"/>
    </row>
    <row r="5" spans="1:61" ht="25.2" customHeight="1" x14ac:dyDescent="0.3">
      <c r="A5" s="30" t="s">
        <v>7</v>
      </c>
      <c r="B5" s="30"/>
      <c r="C5" s="30"/>
      <c r="D5" s="27" t="s">
        <v>8</v>
      </c>
      <c r="E5" s="27"/>
      <c r="F5" s="27"/>
      <c r="G5" s="27"/>
      <c r="H5" s="27"/>
      <c r="I5" s="27"/>
      <c r="J5" s="27"/>
      <c r="K5" s="27"/>
      <c r="L5" s="27"/>
    </row>
    <row r="6" spans="1:61" ht="12.6" customHeight="1" x14ac:dyDescent="0.3">
      <c r="A6" s="3"/>
      <c r="D6" s="27" t="s">
        <v>9</v>
      </c>
      <c r="E6" s="27"/>
      <c r="F6" s="27"/>
      <c r="G6" s="27"/>
      <c r="H6" s="27"/>
      <c r="I6" s="27"/>
      <c r="J6" s="27"/>
      <c r="K6" s="27"/>
      <c r="L6" s="27"/>
    </row>
    <row r="8" spans="1:61" ht="12.6" x14ac:dyDescent="0.3">
      <c r="A8" s="3" t="s">
        <v>10</v>
      </c>
      <c r="D8" s="3" t="s">
        <v>11</v>
      </c>
    </row>
    <row r="9" spans="1:61" ht="38.4" customHeight="1" x14ac:dyDescent="0.3">
      <c r="D9" s="27" t="s">
        <v>12</v>
      </c>
      <c r="E9" s="27"/>
      <c r="F9" s="27"/>
      <c r="G9" s="27"/>
      <c r="H9" s="27"/>
      <c r="I9" s="27"/>
      <c r="J9" s="27"/>
      <c r="K9" s="27"/>
      <c r="L9" s="27"/>
    </row>
    <row r="10" spans="1:61" x14ac:dyDescent="0.3">
      <c r="D10" s="12"/>
      <c r="E10" s="12"/>
      <c r="F10" s="12"/>
      <c r="G10" s="12"/>
      <c r="H10" s="12"/>
      <c r="I10" s="12"/>
      <c r="J10" s="12"/>
      <c r="K10" s="12"/>
      <c r="L10" s="12"/>
    </row>
    <row r="11" spans="1:61" ht="12.6" x14ac:dyDescent="0.3">
      <c r="A11" s="3"/>
      <c r="D11" s="27" t="s">
        <v>148</v>
      </c>
      <c r="E11" s="27"/>
      <c r="F11" s="27"/>
      <c r="G11" s="27"/>
      <c r="H11" s="27"/>
      <c r="I11" s="27"/>
      <c r="J11" s="27"/>
      <c r="K11" s="27"/>
      <c r="L11" s="27"/>
    </row>
    <row r="12" spans="1:61" ht="12.6" x14ac:dyDescent="0.3">
      <c r="A12" s="3"/>
      <c r="D12" s="19"/>
      <c r="E12" s="19"/>
      <c r="F12" s="19"/>
      <c r="G12" s="19"/>
      <c r="H12" s="19"/>
      <c r="I12" s="19"/>
      <c r="J12" s="19"/>
      <c r="K12" s="19"/>
      <c r="L12" s="19"/>
    </row>
    <row r="13" spans="1:61" ht="26.4" customHeight="1" x14ac:dyDescent="0.3">
      <c r="A13" s="26" t="s">
        <v>13</v>
      </c>
      <c r="B13" s="26" t="s">
        <v>14</v>
      </c>
      <c r="C13" s="26" t="s">
        <v>15</v>
      </c>
      <c r="D13" s="26" t="s">
        <v>16</v>
      </c>
      <c r="E13" s="28" t="s">
        <v>17</v>
      </c>
      <c r="F13" s="26" t="s">
        <v>18</v>
      </c>
      <c r="G13" s="26" t="s">
        <v>19</v>
      </c>
      <c r="H13" s="26" t="s">
        <v>20</v>
      </c>
      <c r="I13" s="26" t="s">
        <v>21</v>
      </c>
      <c r="J13" s="26" t="s">
        <v>22</v>
      </c>
      <c r="K13" s="26" t="s">
        <v>23</v>
      </c>
      <c r="L13" s="26" t="s">
        <v>24</v>
      </c>
    </row>
    <row r="14" spans="1:61" ht="59.4" customHeight="1" x14ac:dyDescent="0.3">
      <c r="A14" s="26"/>
      <c r="B14" s="26"/>
      <c r="C14" s="26"/>
      <c r="D14" s="26"/>
      <c r="E14" s="28"/>
      <c r="F14" s="26"/>
      <c r="G14" s="26"/>
      <c r="H14" s="26"/>
      <c r="I14" s="26"/>
      <c r="J14" s="26"/>
      <c r="K14" s="26"/>
      <c r="L14" s="26"/>
    </row>
    <row r="15" spans="1:61" ht="28.95" customHeight="1" x14ac:dyDescent="0.3">
      <c r="A15" s="26"/>
      <c r="B15" s="26"/>
      <c r="C15" s="26"/>
      <c r="D15" s="26"/>
      <c r="E15" s="28"/>
      <c r="F15" s="4" t="s">
        <v>35</v>
      </c>
      <c r="G15" s="4" t="s">
        <v>36</v>
      </c>
      <c r="H15" s="4" t="s">
        <v>37</v>
      </c>
      <c r="I15" s="4" t="s">
        <v>38</v>
      </c>
      <c r="J15" s="4" t="s">
        <v>39</v>
      </c>
      <c r="K15" s="4" t="s">
        <v>39</v>
      </c>
      <c r="L15" s="4"/>
    </row>
    <row r="16" spans="1:61" s="5" customFormat="1" ht="12.75" customHeight="1" x14ac:dyDescent="0.25">
      <c r="A16" s="14" t="s">
        <v>40</v>
      </c>
      <c r="B16" s="14" t="s">
        <v>41</v>
      </c>
      <c r="C16" s="14" t="s">
        <v>42</v>
      </c>
      <c r="D16" s="15">
        <v>1600000</v>
      </c>
      <c r="E16" s="15">
        <v>1100000</v>
      </c>
      <c r="F16" s="6">
        <v>35</v>
      </c>
      <c r="G16" s="6">
        <v>12</v>
      </c>
      <c r="H16" s="6">
        <v>10</v>
      </c>
      <c r="I16" s="6">
        <v>22</v>
      </c>
      <c r="J16" s="6">
        <v>1</v>
      </c>
      <c r="K16" s="6">
        <v>4</v>
      </c>
      <c r="L16" s="6">
        <f t="shared" ref="L16:L51" si="0">SUM(F16:K16)</f>
        <v>84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1:61" s="5" customFormat="1" ht="12.75" customHeight="1" x14ac:dyDescent="0.25">
      <c r="A17" s="14" t="s">
        <v>45</v>
      </c>
      <c r="B17" s="14" t="s">
        <v>46</v>
      </c>
      <c r="C17" s="14" t="s">
        <v>47</v>
      </c>
      <c r="D17" s="15">
        <v>1454000</v>
      </c>
      <c r="E17" s="15">
        <v>850000</v>
      </c>
      <c r="F17" s="6">
        <v>33</v>
      </c>
      <c r="G17" s="6">
        <v>10</v>
      </c>
      <c r="H17" s="6">
        <v>7</v>
      </c>
      <c r="I17" s="6">
        <v>23</v>
      </c>
      <c r="J17" s="6">
        <v>2</v>
      </c>
      <c r="K17" s="6">
        <v>5</v>
      </c>
      <c r="L17" s="6">
        <f t="shared" si="0"/>
        <v>80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1:61" s="5" customFormat="1" ht="12.75" customHeight="1" x14ac:dyDescent="0.25">
      <c r="A18" s="14" t="s">
        <v>48</v>
      </c>
      <c r="B18" s="14" t="s">
        <v>49</v>
      </c>
      <c r="C18" s="14" t="s">
        <v>50</v>
      </c>
      <c r="D18" s="15">
        <v>1419000</v>
      </c>
      <c r="E18" s="15">
        <v>1085000</v>
      </c>
      <c r="F18" s="6">
        <v>29</v>
      </c>
      <c r="G18" s="6">
        <v>9</v>
      </c>
      <c r="H18" s="6">
        <v>7</v>
      </c>
      <c r="I18" s="6">
        <v>22</v>
      </c>
      <c r="J18" s="6">
        <v>0</v>
      </c>
      <c r="K18" s="6">
        <v>4</v>
      </c>
      <c r="L18" s="6">
        <f t="shared" si="0"/>
        <v>71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5" customFormat="1" ht="12.75" customHeight="1" x14ac:dyDescent="0.25">
      <c r="A19" s="14" t="s">
        <v>51</v>
      </c>
      <c r="B19" s="14" t="s">
        <v>52</v>
      </c>
      <c r="C19" s="14" t="s">
        <v>53</v>
      </c>
      <c r="D19" s="15">
        <v>1416000</v>
      </c>
      <c r="E19" s="15">
        <v>700000</v>
      </c>
      <c r="F19" s="6">
        <v>20</v>
      </c>
      <c r="G19" s="6">
        <v>5</v>
      </c>
      <c r="H19" s="6">
        <v>7</v>
      </c>
      <c r="I19" s="6">
        <v>20</v>
      </c>
      <c r="J19" s="6">
        <v>2</v>
      </c>
      <c r="K19" s="6">
        <v>4</v>
      </c>
      <c r="L19" s="6">
        <f t="shared" si="0"/>
        <v>58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1:61" s="5" customFormat="1" ht="12.75" customHeight="1" x14ac:dyDescent="0.25">
      <c r="A20" s="14" t="s">
        <v>54</v>
      </c>
      <c r="B20" s="14" t="s">
        <v>55</v>
      </c>
      <c r="C20" s="14" t="s">
        <v>56</v>
      </c>
      <c r="D20" s="15">
        <v>1740000</v>
      </c>
      <c r="E20" s="15">
        <v>800000</v>
      </c>
      <c r="F20" s="6">
        <v>35</v>
      </c>
      <c r="G20" s="6">
        <v>12</v>
      </c>
      <c r="H20" s="6">
        <v>9</v>
      </c>
      <c r="I20" s="6">
        <v>22</v>
      </c>
      <c r="J20" s="6">
        <v>3</v>
      </c>
      <c r="K20" s="6">
        <v>4</v>
      </c>
      <c r="L20" s="6">
        <f t="shared" si="0"/>
        <v>85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5" customFormat="1" ht="13.2" x14ac:dyDescent="0.25">
      <c r="A21" s="14" t="s">
        <v>57</v>
      </c>
      <c r="B21" s="16" t="s">
        <v>58</v>
      </c>
      <c r="C21" s="14" t="s">
        <v>59</v>
      </c>
      <c r="D21" s="15">
        <v>2120000</v>
      </c>
      <c r="E21" s="15">
        <v>850000</v>
      </c>
      <c r="F21" s="6">
        <v>33</v>
      </c>
      <c r="G21" s="6">
        <v>12</v>
      </c>
      <c r="H21" s="6">
        <v>8</v>
      </c>
      <c r="I21" s="6">
        <v>22</v>
      </c>
      <c r="J21" s="6">
        <v>4</v>
      </c>
      <c r="K21" s="6">
        <v>4</v>
      </c>
      <c r="L21" s="6">
        <f t="shared" si="0"/>
        <v>83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61" s="5" customFormat="1" ht="12.75" customHeight="1" x14ac:dyDescent="0.25">
      <c r="A22" s="14" t="s">
        <v>60</v>
      </c>
      <c r="B22" s="14" t="s">
        <v>46</v>
      </c>
      <c r="C22" s="14" t="s">
        <v>61</v>
      </c>
      <c r="D22" s="17">
        <v>2411000</v>
      </c>
      <c r="E22" s="17">
        <v>980000</v>
      </c>
      <c r="F22" s="6">
        <v>28</v>
      </c>
      <c r="G22" s="6">
        <v>8</v>
      </c>
      <c r="H22" s="6">
        <v>8</v>
      </c>
      <c r="I22" s="6">
        <v>21</v>
      </c>
      <c r="J22" s="6">
        <v>2</v>
      </c>
      <c r="K22" s="6">
        <v>3</v>
      </c>
      <c r="L22" s="6">
        <f t="shared" si="0"/>
        <v>70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61" s="5" customFormat="1" ht="12.75" customHeight="1" x14ac:dyDescent="0.25">
      <c r="A23" s="14" t="s">
        <v>62</v>
      </c>
      <c r="B23" s="14" t="s">
        <v>63</v>
      </c>
      <c r="C23" s="14" t="s">
        <v>64</v>
      </c>
      <c r="D23" s="17">
        <v>2820000</v>
      </c>
      <c r="E23" s="17">
        <v>1400000</v>
      </c>
      <c r="F23" s="6">
        <v>30</v>
      </c>
      <c r="G23" s="6">
        <v>7</v>
      </c>
      <c r="H23" s="6">
        <v>10</v>
      </c>
      <c r="I23" s="6">
        <v>20</v>
      </c>
      <c r="J23" s="6">
        <v>1</v>
      </c>
      <c r="K23" s="6">
        <v>2</v>
      </c>
      <c r="L23" s="6">
        <f t="shared" si="0"/>
        <v>70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61" s="5" customFormat="1" ht="13.5" customHeight="1" x14ac:dyDescent="0.25">
      <c r="A24" s="14" t="s">
        <v>65</v>
      </c>
      <c r="B24" s="16" t="s">
        <v>66</v>
      </c>
      <c r="C24" s="14" t="s">
        <v>67</v>
      </c>
      <c r="D24" s="17">
        <v>1335651</v>
      </c>
      <c r="E24" s="17">
        <v>900000</v>
      </c>
      <c r="F24" s="6">
        <v>36</v>
      </c>
      <c r="G24" s="6">
        <v>12</v>
      </c>
      <c r="H24" s="6">
        <v>8</v>
      </c>
      <c r="I24" s="6">
        <v>21</v>
      </c>
      <c r="J24" s="6">
        <v>3</v>
      </c>
      <c r="K24" s="6">
        <v>4</v>
      </c>
      <c r="L24" s="6">
        <f t="shared" si="0"/>
        <v>84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61" s="5" customFormat="1" ht="12.75" customHeight="1" x14ac:dyDescent="0.25">
      <c r="A25" s="14" t="s">
        <v>68</v>
      </c>
      <c r="B25" s="14" t="s">
        <v>69</v>
      </c>
      <c r="C25" s="14" t="s">
        <v>70</v>
      </c>
      <c r="D25" s="17">
        <v>1129570</v>
      </c>
      <c r="E25" s="17">
        <v>550000</v>
      </c>
      <c r="F25" s="6">
        <v>24</v>
      </c>
      <c r="G25" s="6">
        <v>7</v>
      </c>
      <c r="H25" s="6">
        <v>8</v>
      </c>
      <c r="I25" s="6">
        <v>18</v>
      </c>
      <c r="J25" s="6">
        <v>3</v>
      </c>
      <c r="K25" s="6">
        <v>3</v>
      </c>
      <c r="L25" s="6">
        <f t="shared" si="0"/>
        <v>63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61" s="5" customFormat="1" ht="12.75" customHeight="1" x14ac:dyDescent="0.25">
      <c r="A26" s="14" t="s">
        <v>71</v>
      </c>
      <c r="B26" s="14" t="s">
        <v>72</v>
      </c>
      <c r="C26" s="14" t="s">
        <v>73</v>
      </c>
      <c r="D26" s="17">
        <v>1955900</v>
      </c>
      <c r="E26" s="17">
        <v>900000</v>
      </c>
      <c r="F26" s="6">
        <v>30</v>
      </c>
      <c r="G26" s="6">
        <v>7</v>
      </c>
      <c r="H26" s="6">
        <v>7</v>
      </c>
      <c r="I26" s="6">
        <v>18</v>
      </c>
      <c r="J26" s="6">
        <v>4</v>
      </c>
      <c r="K26" s="6">
        <v>4</v>
      </c>
      <c r="L26" s="6">
        <f t="shared" si="0"/>
        <v>70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61" s="5" customFormat="1" ht="12.75" customHeight="1" x14ac:dyDescent="0.25">
      <c r="A27" s="14" t="s">
        <v>74</v>
      </c>
      <c r="B27" s="14" t="s">
        <v>75</v>
      </c>
      <c r="C27" s="14" t="s">
        <v>76</v>
      </c>
      <c r="D27" s="17">
        <v>1825000</v>
      </c>
      <c r="E27" s="17">
        <v>800000</v>
      </c>
      <c r="F27" s="6">
        <v>35</v>
      </c>
      <c r="G27" s="6">
        <v>10</v>
      </c>
      <c r="H27" s="6">
        <v>7</v>
      </c>
      <c r="I27" s="6">
        <v>23</v>
      </c>
      <c r="J27" s="6">
        <v>0</v>
      </c>
      <c r="K27" s="6">
        <v>5</v>
      </c>
      <c r="L27" s="6">
        <f t="shared" si="0"/>
        <v>80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61" s="5" customFormat="1" ht="12.75" customHeight="1" x14ac:dyDescent="0.25">
      <c r="A28" s="14" t="s">
        <v>77</v>
      </c>
      <c r="B28" s="14" t="s">
        <v>78</v>
      </c>
      <c r="C28" s="14" t="s">
        <v>79</v>
      </c>
      <c r="D28" s="17">
        <v>1116200</v>
      </c>
      <c r="E28" s="17">
        <v>750000</v>
      </c>
      <c r="F28" s="6">
        <v>32</v>
      </c>
      <c r="G28" s="6">
        <v>9</v>
      </c>
      <c r="H28" s="6">
        <v>8</v>
      </c>
      <c r="I28" s="6">
        <v>23</v>
      </c>
      <c r="J28" s="6">
        <v>4</v>
      </c>
      <c r="K28" s="6">
        <v>5</v>
      </c>
      <c r="L28" s="6">
        <f t="shared" si="0"/>
        <v>81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61" s="5" customFormat="1" ht="13.2" x14ac:dyDescent="0.25">
      <c r="A29" s="14" t="s">
        <v>80</v>
      </c>
      <c r="B29" s="14" t="s">
        <v>81</v>
      </c>
      <c r="C29" s="14" t="s">
        <v>82</v>
      </c>
      <c r="D29" s="17">
        <v>1470000</v>
      </c>
      <c r="E29" s="17">
        <v>735000</v>
      </c>
      <c r="F29" s="6">
        <v>20</v>
      </c>
      <c r="G29" s="6">
        <v>5</v>
      </c>
      <c r="H29" s="6">
        <v>8</v>
      </c>
      <c r="I29" s="6">
        <v>18</v>
      </c>
      <c r="J29" s="6">
        <v>0</v>
      </c>
      <c r="K29" s="6">
        <v>3</v>
      </c>
      <c r="L29" s="6">
        <f t="shared" si="0"/>
        <v>54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61" s="5" customFormat="1" ht="12.75" customHeight="1" x14ac:dyDescent="0.25">
      <c r="A30" s="14" t="s">
        <v>83</v>
      </c>
      <c r="B30" s="14" t="s">
        <v>84</v>
      </c>
      <c r="C30" s="14" t="s">
        <v>85</v>
      </c>
      <c r="D30" s="17">
        <v>1992000</v>
      </c>
      <c r="E30" s="17">
        <v>1100000</v>
      </c>
      <c r="F30" s="6">
        <v>35</v>
      </c>
      <c r="G30" s="6">
        <v>10</v>
      </c>
      <c r="H30" s="6">
        <v>10</v>
      </c>
      <c r="I30" s="6">
        <v>23</v>
      </c>
      <c r="J30" s="6">
        <v>4</v>
      </c>
      <c r="K30" s="6">
        <v>5</v>
      </c>
      <c r="L30" s="6">
        <f t="shared" si="0"/>
        <v>87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61" s="5" customFormat="1" ht="12.75" customHeight="1" x14ac:dyDescent="0.25">
      <c r="A31" s="14" t="s">
        <v>86</v>
      </c>
      <c r="B31" s="14" t="s">
        <v>87</v>
      </c>
      <c r="C31" s="14" t="s">
        <v>88</v>
      </c>
      <c r="D31" s="17">
        <v>1255000</v>
      </c>
      <c r="E31" s="17">
        <v>910000</v>
      </c>
      <c r="F31" s="6">
        <v>27</v>
      </c>
      <c r="G31" s="6">
        <v>6</v>
      </c>
      <c r="H31" s="6">
        <v>7</v>
      </c>
      <c r="I31" s="6">
        <v>17</v>
      </c>
      <c r="J31" s="6">
        <v>3</v>
      </c>
      <c r="K31" s="6">
        <v>4</v>
      </c>
      <c r="L31" s="6">
        <f t="shared" si="0"/>
        <v>64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5" customFormat="1" ht="12.75" customHeight="1" x14ac:dyDescent="0.25">
      <c r="A32" s="14" t="s">
        <v>89</v>
      </c>
      <c r="B32" s="14" t="s">
        <v>90</v>
      </c>
      <c r="C32" s="18" t="s">
        <v>91</v>
      </c>
      <c r="D32" s="17">
        <v>3362000</v>
      </c>
      <c r="E32" s="17">
        <v>999999</v>
      </c>
      <c r="F32" s="6">
        <v>25</v>
      </c>
      <c r="G32" s="6">
        <v>5</v>
      </c>
      <c r="H32" s="6">
        <v>7</v>
      </c>
      <c r="I32" s="6">
        <v>17</v>
      </c>
      <c r="J32" s="6">
        <v>3</v>
      </c>
      <c r="K32" s="6">
        <v>4</v>
      </c>
      <c r="L32" s="6">
        <f t="shared" si="0"/>
        <v>61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5" customFormat="1" ht="12.75" customHeight="1" x14ac:dyDescent="0.25">
      <c r="A33" s="14" t="s">
        <v>92</v>
      </c>
      <c r="B33" s="14" t="s">
        <v>90</v>
      </c>
      <c r="C33" s="14" t="s">
        <v>93</v>
      </c>
      <c r="D33" s="15">
        <v>2808000</v>
      </c>
      <c r="E33" s="15">
        <v>800000</v>
      </c>
      <c r="F33" s="6">
        <v>28</v>
      </c>
      <c r="G33" s="6">
        <v>6</v>
      </c>
      <c r="H33" s="6">
        <v>8</v>
      </c>
      <c r="I33" s="6">
        <v>19</v>
      </c>
      <c r="J33" s="6">
        <v>3</v>
      </c>
      <c r="K33" s="6">
        <v>4</v>
      </c>
      <c r="L33" s="6">
        <f t="shared" si="0"/>
        <v>68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5" customFormat="1" ht="13.2" x14ac:dyDescent="0.25">
      <c r="A34" s="14" t="s">
        <v>94</v>
      </c>
      <c r="B34" s="14" t="s">
        <v>95</v>
      </c>
      <c r="C34" s="14" t="s">
        <v>96</v>
      </c>
      <c r="D34" s="17">
        <v>1745000</v>
      </c>
      <c r="E34" s="17">
        <v>870000</v>
      </c>
      <c r="F34" s="6">
        <v>28</v>
      </c>
      <c r="G34" s="6">
        <v>7</v>
      </c>
      <c r="H34" s="6">
        <v>7</v>
      </c>
      <c r="I34" s="6">
        <v>21</v>
      </c>
      <c r="J34" s="6">
        <v>2</v>
      </c>
      <c r="K34" s="6">
        <v>3</v>
      </c>
      <c r="L34" s="6">
        <f t="shared" si="0"/>
        <v>68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5" customFormat="1" ht="12.75" customHeight="1" x14ac:dyDescent="0.25">
      <c r="A35" s="14" t="s">
        <v>98</v>
      </c>
      <c r="B35" s="14" t="s">
        <v>99</v>
      </c>
      <c r="C35" s="14" t="s">
        <v>100</v>
      </c>
      <c r="D35" s="17">
        <v>1732000</v>
      </c>
      <c r="E35" s="17">
        <v>866000</v>
      </c>
      <c r="F35" s="6">
        <v>32</v>
      </c>
      <c r="G35" s="6">
        <v>11</v>
      </c>
      <c r="H35" s="6">
        <v>8</v>
      </c>
      <c r="I35" s="6">
        <v>23</v>
      </c>
      <c r="J35" s="6">
        <v>3</v>
      </c>
      <c r="K35" s="6">
        <v>5</v>
      </c>
      <c r="L35" s="6">
        <f t="shared" si="0"/>
        <v>82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5" customFormat="1" ht="12.75" customHeight="1" x14ac:dyDescent="0.25">
      <c r="A36" s="14" t="s">
        <v>101</v>
      </c>
      <c r="B36" s="14" t="s">
        <v>102</v>
      </c>
      <c r="C36" s="14" t="s">
        <v>103</v>
      </c>
      <c r="D36" s="17">
        <v>2070000</v>
      </c>
      <c r="E36" s="17">
        <v>1200000</v>
      </c>
      <c r="F36" s="6">
        <v>18</v>
      </c>
      <c r="G36" s="6">
        <v>5</v>
      </c>
      <c r="H36" s="6">
        <v>8</v>
      </c>
      <c r="I36" s="6">
        <v>20</v>
      </c>
      <c r="J36" s="6">
        <v>2</v>
      </c>
      <c r="K36" s="6">
        <v>4</v>
      </c>
      <c r="L36" s="6">
        <f t="shared" si="0"/>
        <v>57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5" customFormat="1" ht="12.75" customHeight="1" x14ac:dyDescent="0.25">
      <c r="A37" s="14" t="s">
        <v>104</v>
      </c>
      <c r="B37" s="14" t="s">
        <v>105</v>
      </c>
      <c r="C37" s="14" t="s">
        <v>106</v>
      </c>
      <c r="D37" s="17">
        <v>3939725</v>
      </c>
      <c r="E37" s="17">
        <v>1100000</v>
      </c>
      <c r="F37" s="6">
        <v>24</v>
      </c>
      <c r="G37" s="6">
        <v>6</v>
      </c>
      <c r="H37" s="6">
        <v>7</v>
      </c>
      <c r="I37" s="6">
        <v>18</v>
      </c>
      <c r="J37" s="6">
        <v>3</v>
      </c>
      <c r="K37" s="6">
        <v>5</v>
      </c>
      <c r="L37" s="6">
        <f t="shared" si="0"/>
        <v>63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s="5" customFormat="1" ht="12.75" customHeight="1" x14ac:dyDescent="0.25">
      <c r="A38" s="14" t="s">
        <v>107</v>
      </c>
      <c r="B38" s="16" t="s">
        <v>66</v>
      </c>
      <c r="C38" s="14" t="s">
        <v>108</v>
      </c>
      <c r="D38" s="17">
        <v>1266000</v>
      </c>
      <c r="E38" s="17">
        <v>900000</v>
      </c>
      <c r="F38" s="6">
        <v>19</v>
      </c>
      <c r="G38" s="6">
        <v>5</v>
      </c>
      <c r="H38" s="6">
        <v>8</v>
      </c>
      <c r="I38" s="6">
        <v>20</v>
      </c>
      <c r="J38" s="6">
        <v>3</v>
      </c>
      <c r="K38" s="6">
        <v>4</v>
      </c>
      <c r="L38" s="6">
        <f t="shared" si="0"/>
        <v>59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1:61" s="5" customFormat="1" ht="12.75" customHeight="1" x14ac:dyDescent="0.25">
      <c r="A39" s="14" t="s">
        <v>109</v>
      </c>
      <c r="B39" s="14" t="s">
        <v>110</v>
      </c>
      <c r="C39" s="14" t="s">
        <v>111</v>
      </c>
      <c r="D39" s="17">
        <v>2500000</v>
      </c>
      <c r="E39" s="17">
        <v>1000000</v>
      </c>
      <c r="F39" s="6">
        <v>21</v>
      </c>
      <c r="G39" s="6">
        <v>6</v>
      </c>
      <c r="H39" s="6">
        <v>8</v>
      </c>
      <c r="I39" s="6">
        <v>20</v>
      </c>
      <c r="J39" s="6">
        <v>0</v>
      </c>
      <c r="K39" s="6">
        <v>4</v>
      </c>
      <c r="L39" s="6">
        <f t="shared" si="0"/>
        <v>59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1:61" s="5" customFormat="1" ht="12.75" customHeight="1" x14ac:dyDescent="0.25">
      <c r="A40" s="14" t="s">
        <v>112</v>
      </c>
      <c r="B40" s="14" t="s">
        <v>113</v>
      </c>
      <c r="C40" s="14" t="s">
        <v>114</v>
      </c>
      <c r="D40" s="17">
        <v>1273400</v>
      </c>
      <c r="E40" s="17">
        <v>800000</v>
      </c>
      <c r="F40" s="6">
        <v>24</v>
      </c>
      <c r="G40" s="6">
        <v>6</v>
      </c>
      <c r="H40" s="6">
        <v>7</v>
      </c>
      <c r="I40" s="6">
        <v>22</v>
      </c>
      <c r="J40" s="6">
        <v>3</v>
      </c>
      <c r="K40" s="6">
        <v>5</v>
      </c>
      <c r="L40" s="6">
        <f t="shared" si="0"/>
        <v>67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1:61" s="5" customFormat="1" ht="12.75" customHeight="1" x14ac:dyDescent="0.25">
      <c r="A41" s="14" t="s">
        <v>115</v>
      </c>
      <c r="B41" s="14" t="s">
        <v>113</v>
      </c>
      <c r="C41" s="14" t="s">
        <v>116</v>
      </c>
      <c r="D41" s="17">
        <v>917900</v>
      </c>
      <c r="E41" s="17">
        <v>670000</v>
      </c>
      <c r="F41" s="6">
        <v>25</v>
      </c>
      <c r="G41" s="6">
        <v>6</v>
      </c>
      <c r="H41" s="6">
        <v>8</v>
      </c>
      <c r="I41" s="6">
        <v>23</v>
      </c>
      <c r="J41" s="6">
        <v>3</v>
      </c>
      <c r="K41" s="6">
        <v>5</v>
      </c>
      <c r="L41" s="6">
        <f t="shared" si="0"/>
        <v>70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1:61" s="5" customFormat="1" ht="13.2" x14ac:dyDescent="0.25">
      <c r="A42" s="14" t="s">
        <v>117</v>
      </c>
      <c r="B42" s="14" t="s">
        <v>118</v>
      </c>
      <c r="C42" s="14" t="s">
        <v>119</v>
      </c>
      <c r="D42" s="17">
        <v>2867000</v>
      </c>
      <c r="E42" s="17">
        <v>700000</v>
      </c>
      <c r="F42" s="6">
        <v>35</v>
      </c>
      <c r="G42" s="6">
        <v>12</v>
      </c>
      <c r="H42" s="6">
        <v>7</v>
      </c>
      <c r="I42" s="6">
        <v>24</v>
      </c>
      <c r="J42" s="6">
        <v>4</v>
      </c>
      <c r="K42" s="6">
        <v>5</v>
      </c>
      <c r="L42" s="6">
        <f t="shared" si="0"/>
        <v>87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1:61" s="5" customFormat="1" ht="12.75" customHeight="1" x14ac:dyDescent="0.25">
      <c r="A43" s="14" t="s">
        <v>120</v>
      </c>
      <c r="B43" s="14" t="s">
        <v>121</v>
      </c>
      <c r="C43" s="14" t="s">
        <v>122</v>
      </c>
      <c r="D43" s="17">
        <v>1140000</v>
      </c>
      <c r="E43" s="17">
        <v>850000</v>
      </c>
      <c r="F43" s="6">
        <v>34</v>
      </c>
      <c r="G43" s="6">
        <v>10</v>
      </c>
      <c r="H43" s="6">
        <v>8</v>
      </c>
      <c r="I43" s="6">
        <v>22</v>
      </c>
      <c r="J43" s="6">
        <v>2</v>
      </c>
      <c r="K43" s="6">
        <v>4</v>
      </c>
      <c r="L43" s="6">
        <f t="shared" si="0"/>
        <v>80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1:61" s="5" customFormat="1" ht="12.75" customHeight="1" x14ac:dyDescent="0.25">
      <c r="A44" s="14" t="s">
        <v>123</v>
      </c>
      <c r="B44" s="14" t="s">
        <v>124</v>
      </c>
      <c r="C44" s="14" t="s">
        <v>125</v>
      </c>
      <c r="D44" s="17">
        <v>1073000</v>
      </c>
      <c r="E44" s="17">
        <v>800000</v>
      </c>
      <c r="F44" s="6">
        <v>32</v>
      </c>
      <c r="G44" s="6">
        <v>10</v>
      </c>
      <c r="H44" s="6">
        <v>8</v>
      </c>
      <c r="I44" s="6">
        <v>23</v>
      </c>
      <c r="J44" s="6">
        <v>2</v>
      </c>
      <c r="K44" s="6">
        <v>5</v>
      </c>
      <c r="L44" s="6">
        <f t="shared" si="0"/>
        <v>80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1:61" s="5" customFormat="1" ht="12.75" customHeight="1" x14ac:dyDescent="0.25">
      <c r="A45" s="14" t="s">
        <v>126</v>
      </c>
      <c r="B45" s="16" t="s">
        <v>127</v>
      </c>
      <c r="C45" s="14" t="s">
        <v>128</v>
      </c>
      <c r="D45" s="17">
        <v>830000</v>
      </c>
      <c r="E45" s="17">
        <v>620000</v>
      </c>
      <c r="F45" s="6">
        <v>29</v>
      </c>
      <c r="G45" s="6">
        <v>8</v>
      </c>
      <c r="H45" s="6">
        <v>7</v>
      </c>
      <c r="I45" s="6">
        <v>21</v>
      </c>
      <c r="J45" s="6">
        <v>4</v>
      </c>
      <c r="K45" s="6">
        <v>4</v>
      </c>
      <c r="L45" s="6">
        <f t="shared" si="0"/>
        <v>73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1:61" s="5" customFormat="1" ht="12.75" customHeight="1" x14ac:dyDescent="0.25">
      <c r="A46" s="14" t="s">
        <v>129</v>
      </c>
      <c r="B46" s="14" t="s">
        <v>130</v>
      </c>
      <c r="C46" s="14" t="s">
        <v>131</v>
      </c>
      <c r="D46" s="17">
        <v>1860000</v>
      </c>
      <c r="E46" s="17">
        <v>1200000</v>
      </c>
      <c r="F46" s="6">
        <v>25</v>
      </c>
      <c r="G46" s="6">
        <v>6</v>
      </c>
      <c r="H46" s="6">
        <v>8</v>
      </c>
      <c r="I46" s="6">
        <v>18</v>
      </c>
      <c r="J46" s="6">
        <v>4</v>
      </c>
      <c r="K46" s="6">
        <v>4</v>
      </c>
      <c r="L46" s="6">
        <f t="shared" si="0"/>
        <v>65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1:61" s="5" customFormat="1" ht="12.75" customHeight="1" x14ac:dyDescent="0.25">
      <c r="A47" s="14" t="s">
        <v>133</v>
      </c>
      <c r="B47" s="14" t="s">
        <v>134</v>
      </c>
      <c r="C47" s="14" t="s">
        <v>135</v>
      </c>
      <c r="D47" s="17">
        <v>1430000</v>
      </c>
      <c r="E47" s="17">
        <v>750000</v>
      </c>
      <c r="F47" s="6">
        <v>32</v>
      </c>
      <c r="G47" s="6">
        <v>9</v>
      </c>
      <c r="H47" s="6">
        <v>8</v>
      </c>
      <c r="I47" s="6">
        <v>22</v>
      </c>
      <c r="J47" s="6">
        <v>1</v>
      </c>
      <c r="K47" s="6">
        <v>4</v>
      </c>
      <c r="L47" s="6">
        <f t="shared" si="0"/>
        <v>76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1:61" s="5" customFormat="1" ht="12.75" customHeight="1" x14ac:dyDescent="0.25">
      <c r="A48" s="14" t="s">
        <v>136</v>
      </c>
      <c r="B48" s="14" t="s">
        <v>137</v>
      </c>
      <c r="C48" s="14" t="s">
        <v>138</v>
      </c>
      <c r="D48" s="17">
        <v>1433000</v>
      </c>
      <c r="E48" s="17">
        <v>850000</v>
      </c>
      <c r="F48" s="6">
        <v>18</v>
      </c>
      <c r="G48" s="6">
        <v>4</v>
      </c>
      <c r="H48" s="6">
        <v>6</v>
      </c>
      <c r="I48" s="6">
        <v>18</v>
      </c>
      <c r="J48" s="6">
        <v>1</v>
      </c>
      <c r="K48" s="6">
        <v>3</v>
      </c>
      <c r="L48" s="6">
        <f t="shared" si="0"/>
        <v>50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1:61" s="5" customFormat="1" ht="12.75" customHeight="1" x14ac:dyDescent="0.25">
      <c r="A49" s="14" t="s">
        <v>139</v>
      </c>
      <c r="B49" s="14" t="s">
        <v>140</v>
      </c>
      <c r="C49" s="14" t="s">
        <v>141</v>
      </c>
      <c r="D49" s="17">
        <v>1481400</v>
      </c>
      <c r="E49" s="17">
        <v>1100000</v>
      </c>
      <c r="F49" s="6">
        <v>30</v>
      </c>
      <c r="G49" s="6">
        <v>9</v>
      </c>
      <c r="H49" s="6">
        <v>7</v>
      </c>
      <c r="I49" s="6">
        <v>21</v>
      </c>
      <c r="J49" s="6">
        <v>3</v>
      </c>
      <c r="K49" s="6">
        <v>5</v>
      </c>
      <c r="L49" s="6">
        <f t="shared" si="0"/>
        <v>75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1:61" s="13" customFormat="1" ht="12.75" customHeight="1" x14ac:dyDescent="0.25">
      <c r="A50" s="14" t="s">
        <v>142</v>
      </c>
      <c r="B50" s="14" t="s">
        <v>75</v>
      </c>
      <c r="C50" s="14" t="s">
        <v>143</v>
      </c>
      <c r="D50" s="17">
        <v>1350000</v>
      </c>
      <c r="E50" s="17">
        <v>800000</v>
      </c>
      <c r="F50" s="6">
        <v>21</v>
      </c>
      <c r="G50" s="6">
        <v>4</v>
      </c>
      <c r="H50" s="6">
        <v>7</v>
      </c>
      <c r="I50" s="6">
        <v>19</v>
      </c>
      <c r="J50" s="6">
        <v>0</v>
      </c>
      <c r="K50" s="6">
        <v>5</v>
      </c>
      <c r="L50" s="6">
        <f t="shared" si="0"/>
        <v>56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1:61" ht="12.75" customHeight="1" x14ac:dyDescent="0.25">
      <c r="A51" s="14" t="s">
        <v>144</v>
      </c>
      <c r="B51" s="14" t="s">
        <v>145</v>
      </c>
      <c r="C51" s="14" t="s">
        <v>146</v>
      </c>
      <c r="D51" s="15">
        <v>1616000</v>
      </c>
      <c r="E51" s="15">
        <v>950000</v>
      </c>
      <c r="F51" s="6">
        <v>28</v>
      </c>
      <c r="G51" s="6">
        <v>6</v>
      </c>
      <c r="H51" s="6">
        <v>7</v>
      </c>
      <c r="I51" s="6">
        <v>18</v>
      </c>
      <c r="J51" s="6">
        <v>4</v>
      </c>
      <c r="K51" s="6">
        <v>4</v>
      </c>
      <c r="L51" s="6">
        <f t="shared" si="0"/>
        <v>67</v>
      </c>
    </row>
    <row r="52" spans="1:61" x14ac:dyDescent="0.3">
      <c r="D52" s="9">
        <f>SUM(D16:D51)</f>
        <v>63753746</v>
      </c>
      <c r="E52" s="9">
        <f>SUM(E16:E51)</f>
        <v>32235999</v>
      </c>
    </row>
    <row r="53" spans="1:61" x14ac:dyDescent="0.3">
      <c r="E53" s="8"/>
    </row>
  </sheetData>
  <mergeCells count="20">
    <mergeCell ref="D6:L6"/>
    <mergeCell ref="D3:L3"/>
    <mergeCell ref="A4:C4"/>
    <mergeCell ref="D4:L4"/>
    <mergeCell ref="A5:C5"/>
    <mergeCell ref="D5:L5"/>
    <mergeCell ref="A13:A15"/>
    <mergeCell ref="B13:B15"/>
    <mergeCell ref="C13:C15"/>
    <mergeCell ref="D13:D15"/>
    <mergeCell ref="E13:E15"/>
    <mergeCell ref="I13:I14"/>
    <mergeCell ref="J13:J14"/>
    <mergeCell ref="K13:K14"/>
    <mergeCell ref="L13:L14"/>
    <mergeCell ref="D9:L9"/>
    <mergeCell ref="D11:L11"/>
    <mergeCell ref="F13:F14"/>
    <mergeCell ref="G13:G14"/>
    <mergeCell ref="H13:H14"/>
  </mergeCells>
  <dataValidations count="5">
    <dataValidation type="decimal" operator="lessThanOrEqual" allowBlank="1" showInputMessage="1" showErrorMessage="1" error="max. 40" sqref="F16:F51" xr:uid="{ABE24761-8669-4CCC-80B5-842F87B3204E}">
      <formula1>40</formula1>
    </dataValidation>
    <dataValidation type="decimal" operator="lessThanOrEqual" allowBlank="1" showInputMessage="1" showErrorMessage="1" error="max. 15" sqref="G16:G51" xr:uid="{E5D56E90-5556-4A67-BF0B-9317CD0BD1AA}">
      <formula1>15</formula1>
    </dataValidation>
    <dataValidation type="decimal" operator="lessThanOrEqual" allowBlank="1" showInputMessage="1" showErrorMessage="1" error="max. 10" sqref="H16:H51" xr:uid="{7C1A2E7C-9D80-4FD5-B914-BAA8F935BFDA}">
      <formula1>10</formula1>
    </dataValidation>
    <dataValidation type="decimal" operator="lessThanOrEqual" allowBlank="1" showInputMessage="1" showErrorMessage="1" error="max. 25" sqref="I16:I51" xr:uid="{CF6FA0D4-E407-4EDE-9998-4F9A7C48A1E9}">
      <formula1>25</formula1>
    </dataValidation>
    <dataValidation type="decimal" operator="lessThanOrEqual" allowBlank="1" showInputMessage="1" showErrorMessage="1" error="max. 5" sqref="J16:K51" xr:uid="{2EB51557-11E7-44AD-8D13-3AF747CC3A10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193F5-069B-40B5-8D6B-40BBAF1CFD83}">
  <dimension ref="A1:BI5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61" ht="38.25" customHeight="1" x14ac:dyDescent="0.3">
      <c r="A1" s="1" t="s">
        <v>0</v>
      </c>
    </row>
    <row r="2" spans="1:61" ht="12.6" x14ac:dyDescent="0.3">
      <c r="A2" s="3" t="s">
        <v>1</v>
      </c>
      <c r="D2" s="3" t="s">
        <v>2</v>
      </c>
    </row>
    <row r="3" spans="1:61" ht="12.6" customHeight="1" x14ac:dyDescent="0.3">
      <c r="A3" s="3" t="s">
        <v>3</v>
      </c>
      <c r="D3" s="27" t="s">
        <v>4</v>
      </c>
      <c r="E3" s="27"/>
      <c r="F3" s="27"/>
      <c r="G3" s="27"/>
      <c r="H3" s="27"/>
      <c r="I3" s="27"/>
      <c r="J3" s="27"/>
      <c r="K3" s="27"/>
      <c r="L3" s="27"/>
    </row>
    <row r="4" spans="1:61" ht="27" customHeight="1" x14ac:dyDescent="0.3">
      <c r="A4" s="29" t="s">
        <v>5</v>
      </c>
      <c r="B4" s="29"/>
      <c r="C4" s="29"/>
      <c r="D4" s="27" t="s">
        <v>6</v>
      </c>
      <c r="E4" s="27"/>
      <c r="F4" s="27"/>
      <c r="G4" s="27"/>
      <c r="H4" s="27"/>
      <c r="I4" s="27"/>
      <c r="J4" s="27"/>
      <c r="K4" s="27"/>
      <c r="L4" s="27"/>
    </row>
    <row r="5" spans="1:61" ht="25.2" customHeight="1" x14ac:dyDescent="0.3">
      <c r="A5" s="30" t="s">
        <v>7</v>
      </c>
      <c r="B5" s="30"/>
      <c r="C5" s="30"/>
      <c r="D5" s="27" t="s">
        <v>8</v>
      </c>
      <c r="E5" s="27"/>
      <c r="F5" s="27"/>
      <c r="G5" s="27"/>
      <c r="H5" s="27"/>
      <c r="I5" s="27"/>
      <c r="J5" s="27"/>
      <c r="K5" s="27"/>
      <c r="L5" s="27"/>
    </row>
    <row r="6" spans="1:61" ht="12.6" customHeight="1" x14ac:dyDescent="0.3">
      <c r="A6" s="3"/>
      <c r="D6" s="27" t="s">
        <v>9</v>
      </c>
      <c r="E6" s="27"/>
      <c r="F6" s="27"/>
      <c r="G6" s="27"/>
      <c r="H6" s="27"/>
      <c r="I6" s="27"/>
      <c r="J6" s="27"/>
      <c r="K6" s="27"/>
      <c r="L6" s="27"/>
    </row>
    <row r="8" spans="1:61" ht="12.6" x14ac:dyDescent="0.3">
      <c r="A8" s="3" t="s">
        <v>10</v>
      </c>
      <c r="D8" s="3" t="s">
        <v>11</v>
      </c>
    </row>
    <row r="9" spans="1:61" ht="38.4" customHeight="1" x14ac:dyDescent="0.3">
      <c r="D9" s="27" t="s">
        <v>12</v>
      </c>
      <c r="E9" s="27"/>
      <c r="F9" s="27"/>
      <c r="G9" s="27"/>
      <c r="H9" s="27"/>
      <c r="I9" s="27"/>
      <c r="J9" s="27"/>
      <c r="K9" s="27"/>
      <c r="L9" s="27"/>
    </row>
    <row r="10" spans="1:61" x14ac:dyDescent="0.3">
      <c r="D10" s="12"/>
      <c r="E10" s="12"/>
      <c r="F10" s="12"/>
      <c r="G10" s="12"/>
      <c r="H10" s="12"/>
      <c r="I10" s="12"/>
      <c r="J10" s="12"/>
      <c r="K10" s="12"/>
      <c r="L10" s="12"/>
    </row>
    <row r="11" spans="1:61" ht="12.6" x14ac:dyDescent="0.3">
      <c r="A11" s="3"/>
      <c r="D11" s="27" t="s">
        <v>148</v>
      </c>
      <c r="E11" s="27"/>
      <c r="F11" s="27"/>
      <c r="G11" s="27"/>
      <c r="H11" s="27"/>
      <c r="I11" s="27"/>
      <c r="J11" s="27"/>
      <c r="K11" s="27"/>
      <c r="L11" s="27"/>
    </row>
    <row r="12" spans="1:61" ht="12.6" x14ac:dyDescent="0.3">
      <c r="A12" s="3"/>
      <c r="D12" s="19"/>
      <c r="E12" s="19"/>
      <c r="F12" s="19"/>
      <c r="G12" s="19"/>
      <c r="H12" s="19"/>
      <c r="I12" s="19"/>
      <c r="J12" s="19"/>
      <c r="K12" s="19"/>
      <c r="L12" s="19"/>
    </row>
    <row r="13" spans="1:61" ht="26.4" customHeight="1" x14ac:dyDescent="0.3">
      <c r="A13" s="26" t="s">
        <v>13</v>
      </c>
      <c r="B13" s="26" t="s">
        <v>14</v>
      </c>
      <c r="C13" s="26" t="s">
        <v>15</v>
      </c>
      <c r="D13" s="26" t="s">
        <v>16</v>
      </c>
      <c r="E13" s="28" t="s">
        <v>17</v>
      </c>
      <c r="F13" s="26" t="s">
        <v>18</v>
      </c>
      <c r="G13" s="26" t="s">
        <v>19</v>
      </c>
      <c r="H13" s="26" t="s">
        <v>20</v>
      </c>
      <c r="I13" s="26" t="s">
        <v>21</v>
      </c>
      <c r="J13" s="26" t="s">
        <v>22</v>
      </c>
      <c r="K13" s="26" t="s">
        <v>23</v>
      </c>
      <c r="L13" s="26" t="s">
        <v>24</v>
      </c>
    </row>
    <row r="14" spans="1:61" ht="59.4" customHeight="1" x14ac:dyDescent="0.3">
      <c r="A14" s="26"/>
      <c r="B14" s="26"/>
      <c r="C14" s="26"/>
      <c r="D14" s="26"/>
      <c r="E14" s="28"/>
      <c r="F14" s="26"/>
      <c r="G14" s="26"/>
      <c r="H14" s="26"/>
      <c r="I14" s="26"/>
      <c r="J14" s="26"/>
      <c r="K14" s="26"/>
      <c r="L14" s="26"/>
    </row>
    <row r="15" spans="1:61" ht="28.95" customHeight="1" x14ac:dyDescent="0.3">
      <c r="A15" s="26"/>
      <c r="B15" s="26"/>
      <c r="C15" s="26"/>
      <c r="D15" s="26"/>
      <c r="E15" s="28"/>
      <c r="F15" s="4" t="s">
        <v>35</v>
      </c>
      <c r="G15" s="4" t="s">
        <v>36</v>
      </c>
      <c r="H15" s="4" t="s">
        <v>37</v>
      </c>
      <c r="I15" s="4" t="s">
        <v>38</v>
      </c>
      <c r="J15" s="4" t="s">
        <v>39</v>
      </c>
      <c r="K15" s="4" t="s">
        <v>39</v>
      </c>
      <c r="L15" s="4"/>
    </row>
    <row r="16" spans="1:61" s="5" customFormat="1" ht="12.75" customHeight="1" x14ac:dyDescent="0.25">
      <c r="A16" s="14" t="s">
        <v>40</v>
      </c>
      <c r="B16" s="14" t="s">
        <v>41</v>
      </c>
      <c r="C16" s="14" t="s">
        <v>42</v>
      </c>
      <c r="D16" s="15">
        <v>1600000</v>
      </c>
      <c r="E16" s="15">
        <v>1100000</v>
      </c>
      <c r="F16" s="6">
        <v>38</v>
      </c>
      <c r="G16" s="6">
        <v>14</v>
      </c>
      <c r="H16" s="6">
        <v>10</v>
      </c>
      <c r="I16" s="6">
        <v>23</v>
      </c>
      <c r="J16" s="6">
        <v>1</v>
      </c>
      <c r="K16" s="6">
        <v>5</v>
      </c>
      <c r="L16" s="6">
        <f t="shared" ref="L16:L51" si="0">SUM(F16:K16)</f>
        <v>91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1:61" s="5" customFormat="1" ht="12.75" customHeight="1" x14ac:dyDescent="0.25">
      <c r="A17" s="14" t="s">
        <v>45</v>
      </c>
      <c r="B17" s="14" t="s">
        <v>46</v>
      </c>
      <c r="C17" s="14" t="s">
        <v>47</v>
      </c>
      <c r="D17" s="15">
        <v>1454000</v>
      </c>
      <c r="E17" s="15">
        <v>850000</v>
      </c>
      <c r="F17" s="6">
        <v>32</v>
      </c>
      <c r="G17" s="6">
        <v>11</v>
      </c>
      <c r="H17" s="6">
        <v>7</v>
      </c>
      <c r="I17" s="6">
        <v>23</v>
      </c>
      <c r="J17" s="6">
        <v>2</v>
      </c>
      <c r="K17" s="6">
        <v>5</v>
      </c>
      <c r="L17" s="6">
        <f t="shared" si="0"/>
        <v>80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1:61" s="5" customFormat="1" ht="12.75" customHeight="1" x14ac:dyDescent="0.25">
      <c r="A18" s="14" t="s">
        <v>48</v>
      </c>
      <c r="B18" s="14" t="s">
        <v>49</v>
      </c>
      <c r="C18" s="14" t="s">
        <v>50</v>
      </c>
      <c r="D18" s="15">
        <v>1419000</v>
      </c>
      <c r="E18" s="15">
        <v>1085000</v>
      </c>
      <c r="F18" s="6">
        <v>30</v>
      </c>
      <c r="G18" s="6">
        <v>9</v>
      </c>
      <c r="H18" s="6">
        <v>7</v>
      </c>
      <c r="I18" s="6">
        <v>20</v>
      </c>
      <c r="J18" s="6">
        <v>0</v>
      </c>
      <c r="K18" s="6">
        <v>5</v>
      </c>
      <c r="L18" s="6">
        <f t="shared" si="0"/>
        <v>71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5" customFormat="1" ht="12.75" customHeight="1" x14ac:dyDescent="0.25">
      <c r="A19" s="14" t="s">
        <v>51</v>
      </c>
      <c r="B19" s="14" t="s">
        <v>52</v>
      </c>
      <c r="C19" s="14" t="s">
        <v>53</v>
      </c>
      <c r="D19" s="15">
        <v>1416000</v>
      </c>
      <c r="E19" s="15">
        <v>700000</v>
      </c>
      <c r="F19" s="6">
        <v>25</v>
      </c>
      <c r="G19" s="6">
        <v>8</v>
      </c>
      <c r="H19" s="6">
        <v>7</v>
      </c>
      <c r="I19" s="6">
        <v>16</v>
      </c>
      <c r="J19" s="6">
        <v>2</v>
      </c>
      <c r="K19" s="6">
        <v>4</v>
      </c>
      <c r="L19" s="6">
        <f t="shared" si="0"/>
        <v>62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1:61" s="5" customFormat="1" ht="12.75" customHeight="1" x14ac:dyDescent="0.25">
      <c r="A20" s="14" t="s">
        <v>54</v>
      </c>
      <c r="B20" s="14" t="s">
        <v>55</v>
      </c>
      <c r="C20" s="14" t="s">
        <v>56</v>
      </c>
      <c r="D20" s="15">
        <v>1740000</v>
      </c>
      <c r="E20" s="15">
        <v>800000</v>
      </c>
      <c r="F20" s="6">
        <v>33</v>
      </c>
      <c r="G20" s="6">
        <v>14</v>
      </c>
      <c r="H20" s="6">
        <v>8</v>
      </c>
      <c r="I20" s="6">
        <v>20</v>
      </c>
      <c r="J20" s="6">
        <v>3</v>
      </c>
      <c r="K20" s="6">
        <v>5</v>
      </c>
      <c r="L20" s="6">
        <f t="shared" si="0"/>
        <v>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5" customFormat="1" ht="13.2" x14ac:dyDescent="0.25">
      <c r="A21" s="14" t="s">
        <v>57</v>
      </c>
      <c r="B21" s="16" t="s">
        <v>58</v>
      </c>
      <c r="C21" s="14" t="s">
        <v>59</v>
      </c>
      <c r="D21" s="15">
        <v>2120000</v>
      </c>
      <c r="E21" s="15">
        <v>850000</v>
      </c>
      <c r="F21" s="6">
        <v>34</v>
      </c>
      <c r="G21" s="6">
        <v>13</v>
      </c>
      <c r="H21" s="6">
        <v>8</v>
      </c>
      <c r="I21" s="6">
        <v>23</v>
      </c>
      <c r="J21" s="6">
        <v>4</v>
      </c>
      <c r="K21" s="6">
        <v>5</v>
      </c>
      <c r="L21" s="6">
        <f t="shared" si="0"/>
        <v>87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61" s="5" customFormat="1" ht="12.75" customHeight="1" x14ac:dyDescent="0.25">
      <c r="A22" s="14" t="s">
        <v>60</v>
      </c>
      <c r="B22" s="14" t="s">
        <v>46</v>
      </c>
      <c r="C22" s="14" t="s">
        <v>61</v>
      </c>
      <c r="D22" s="17">
        <v>2411000</v>
      </c>
      <c r="E22" s="17">
        <v>980000</v>
      </c>
      <c r="F22" s="6">
        <v>29</v>
      </c>
      <c r="G22" s="6">
        <v>10</v>
      </c>
      <c r="H22" s="6">
        <v>8</v>
      </c>
      <c r="I22" s="6">
        <v>19</v>
      </c>
      <c r="J22" s="6">
        <v>2</v>
      </c>
      <c r="K22" s="6">
        <v>4</v>
      </c>
      <c r="L22" s="6">
        <f t="shared" si="0"/>
        <v>72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61" s="5" customFormat="1" ht="12.75" customHeight="1" x14ac:dyDescent="0.25">
      <c r="A23" s="14" t="s">
        <v>62</v>
      </c>
      <c r="B23" s="14" t="s">
        <v>63</v>
      </c>
      <c r="C23" s="14" t="s">
        <v>64</v>
      </c>
      <c r="D23" s="17">
        <v>2820000</v>
      </c>
      <c r="E23" s="17">
        <v>1400000</v>
      </c>
      <c r="F23" s="6">
        <v>33</v>
      </c>
      <c r="G23" s="6">
        <v>11</v>
      </c>
      <c r="H23" s="6">
        <v>10</v>
      </c>
      <c r="I23" s="6">
        <v>16</v>
      </c>
      <c r="J23" s="6">
        <v>1</v>
      </c>
      <c r="K23" s="6">
        <v>2</v>
      </c>
      <c r="L23" s="6">
        <f t="shared" si="0"/>
        <v>73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61" s="5" customFormat="1" ht="13.5" customHeight="1" x14ac:dyDescent="0.25">
      <c r="A24" s="14" t="s">
        <v>65</v>
      </c>
      <c r="B24" s="16" t="s">
        <v>66</v>
      </c>
      <c r="C24" s="14" t="s">
        <v>67</v>
      </c>
      <c r="D24" s="17">
        <v>1335651</v>
      </c>
      <c r="E24" s="17">
        <v>900000</v>
      </c>
      <c r="F24" s="6">
        <v>33</v>
      </c>
      <c r="G24" s="6">
        <v>12</v>
      </c>
      <c r="H24" s="6">
        <v>7</v>
      </c>
      <c r="I24" s="6">
        <v>20</v>
      </c>
      <c r="J24" s="6">
        <v>3</v>
      </c>
      <c r="K24" s="6">
        <v>5</v>
      </c>
      <c r="L24" s="6">
        <f t="shared" si="0"/>
        <v>80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61" s="5" customFormat="1" ht="12.75" customHeight="1" x14ac:dyDescent="0.25">
      <c r="A25" s="14" t="s">
        <v>68</v>
      </c>
      <c r="B25" s="14" t="s">
        <v>69</v>
      </c>
      <c r="C25" s="14" t="s">
        <v>70</v>
      </c>
      <c r="D25" s="17">
        <v>1129570</v>
      </c>
      <c r="E25" s="17">
        <v>550000</v>
      </c>
      <c r="F25" s="6">
        <v>25</v>
      </c>
      <c r="G25" s="6">
        <v>8</v>
      </c>
      <c r="H25" s="6">
        <v>8</v>
      </c>
      <c r="I25" s="6">
        <v>18</v>
      </c>
      <c r="J25" s="6">
        <v>3</v>
      </c>
      <c r="K25" s="6">
        <v>4</v>
      </c>
      <c r="L25" s="6">
        <f t="shared" si="0"/>
        <v>66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61" s="5" customFormat="1" ht="12.75" customHeight="1" x14ac:dyDescent="0.25">
      <c r="A26" s="14" t="s">
        <v>71</v>
      </c>
      <c r="B26" s="14" t="s">
        <v>72</v>
      </c>
      <c r="C26" s="14" t="s">
        <v>73</v>
      </c>
      <c r="D26" s="17">
        <v>1955900</v>
      </c>
      <c r="E26" s="17">
        <v>900000</v>
      </c>
      <c r="F26" s="6">
        <v>28</v>
      </c>
      <c r="G26" s="6">
        <v>10</v>
      </c>
      <c r="H26" s="6">
        <v>7</v>
      </c>
      <c r="I26" s="6">
        <v>19</v>
      </c>
      <c r="J26" s="6">
        <v>4</v>
      </c>
      <c r="K26" s="6">
        <v>5</v>
      </c>
      <c r="L26" s="6">
        <f t="shared" si="0"/>
        <v>73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61" s="5" customFormat="1" ht="12.75" customHeight="1" x14ac:dyDescent="0.25">
      <c r="A27" s="14" t="s">
        <v>74</v>
      </c>
      <c r="B27" s="14" t="s">
        <v>75</v>
      </c>
      <c r="C27" s="14" t="s">
        <v>76</v>
      </c>
      <c r="D27" s="17">
        <v>1825000</v>
      </c>
      <c r="E27" s="17">
        <v>800000</v>
      </c>
      <c r="F27" s="6">
        <v>32</v>
      </c>
      <c r="G27" s="6">
        <v>12</v>
      </c>
      <c r="H27" s="6">
        <v>7</v>
      </c>
      <c r="I27" s="6">
        <v>24</v>
      </c>
      <c r="J27" s="6">
        <v>0</v>
      </c>
      <c r="K27" s="6">
        <v>5</v>
      </c>
      <c r="L27" s="6">
        <f t="shared" si="0"/>
        <v>80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61" s="5" customFormat="1" ht="12.75" customHeight="1" x14ac:dyDescent="0.25">
      <c r="A28" s="14" t="s">
        <v>77</v>
      </c>
      <c r="B28" s="14" t="s">
        <v>78</v>
      </c>
      <c r="C28" s="14" t="s">
        <v>79</v>
      </c>
      <c r="D28" s="17">
        <v>1116200</v>
      </c>
      <c r="E28" s="17">
        <v>750000</v>
      </c>
      <c r="F28" s="6">
        <v>33</v>
      </c>
      <c r="G28" s="6">
        <v>13</v>
      </c>
      <c r="H28" s="6">
        <v>9</v>
      </c>
      <c r="I28" s="6">
        <v>22</v>
      </c>
      <c r="J28" s="6">
        <v>4</v>
      </c>
      <c r="K28" s="6">
        <v>5</v>
      </c>
      <c r="L28" s="6">
        <f t="shared" si="0"/>
        <v>86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61" s="5" customFormat="1" ht="13.2" x14ac:dyDescent="0.25">
      <c r="A29" s="14" t="s">
        <v>80</v>
      </c>
      <c r="B29" s="14" t="s">
        <v>81</v>
      </c>
      <c r="C29" s="14" t="s">
        <v>82</v>
      </c>
      <c r="D29" s="17">
        <v>1470000</v>
      </c>
      <c r="E29" s="17">
        <v>735000</v>
      </c>
      <c r="F29" s="6">
        <v>27</v>
      </c>
      <c r="G29" s="6">
        <v>8</v>
      </c>
      <c r="H29" s="6">
        <v>8</v>
      </c>
      <c r="I29" s="6">
        <v>14</v>
      </c>
      <c r="J29" s="6">
        <v>0</v>
      </c>
      <c r="K29" s="6">
        <v>4</v>
      </c>
      <c r="L29" s="6">
        <f t="shared" si="0"/>
        <v>61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61" s="5" customFormat="1" ht="12.75" customHeight="1" x14ac:dyDescent="0.25">
      <c r="A30" s="14" t="s">
        <v>83</v>
      </c>
      <c r="B30" s="14" t="s">
        <v>84</v>
      </c>
      <c r="C30" s="14" t="s">
        <v>85</v>
      </c>
      <c r="D30" s="17">
        <v>1992000</v>
      </c>
      <c r="E30" s="17">
        <v>1100000</v>
      </c>
      <c r="F30" s="6">
        <v>32</v>
      </c>
      <c r="G30" s="6">
        <v>12</v>
      </c>
      <c r="H30" s="6">
        <v>10</v>
      </c>
      <c r="I30" s="6">
        <v>22</v>
      </c>
      <c r="J30" s="6">
        <v>4</v>
      </c>
      <c r="K30" s="6">
        <v>5</v>
      </c>
      <c r="L30" s="6">
        <f t="shared" si="0"/>
        <v>85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61" s="5" customFormat="1" ht="12.75" customHeight="1" x14ac:dyDescent="0.25">
      <c r="A31" s="14" t="s">
        <v>86</v>
      </c>
      <c r="B31" s="14" t="s">
        <v>87</v>
      </c>
      <c r="C31" s="14" t="s">
        <v>88</v>
      </c>
      <c r="D31" s="17">
        <v>1255000</v>
      </c>
      <c r="E31" s="17">
        <v>910000</v>
      </c>
      <c r="F31" s="6">
        <v>23</v>
      </c>
      <c r="G31" s="6">
        <v>8</v>
      </c>
      <c r="H31" s="6">
        <v>6</v>
      </c>
      <c r="I31" s="6">
        <v>16</v>
      </c>
      <c r="J31" s="6">
        <v>3</v>
      </c>
      <c r="K31" s="6">
        <v>4</v>
      </c>
      <c r="L31" s="6">
        <f t="shared" si="0"/>
        <v>60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5" customFormat="1" ht="12.75" customHeight="1" x14ac:dyDescent="0.25">
      <c r="A32" s="14" t="s">
        <v>89</v>
      </c>
      <c r="B32" s="14" t="s">
        <v>90</v>
      </c>
      <c r="C32" s="18" t="s">
        <v>91</v>
      </c>
      <c r="D32" s="17">
        <v>3362000</v>
      </c>
      <c r="E32" s="17">
        <v>999999</v>
      </c>
      <c r="F32" s="6">
        <v>24</v>
      </c>
      <c r="G32" s="6">
        <v>9</v>
      </c>
      <c r="H32" s="6">
        <v>7</v>
      </c>
      <c r="I32" s="6">
        <v>17</v>
      </c>
      <c r="J32" s="6">
        <v>3</v>
      </c>
      <c r="K32" s="6">
        <v>4</v>
      </c>
      <c r="L32" s="6">
        <f t="shared" si="0"/>
        <v>64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5" customFormat="1" ht="12.75" customHeight="1" x14ac:dyDescent="0.25">
      <c r="A33" s="14" t="s">
        <v>92</v>
      </c>
      <c r="B33" s="14" t="s">
        <v>90</v>
      </c>
      <c r="C33" s="14" t="s">
        <v>93</v>
      </c>
      <c r="D33" s="15">
        <v>2808000</v>
      </c>
      <c r="E33" s="15">
        <v>800000</v>
      </c>
      <c r="F33" s="6">
        <v>26</v>
      </c>
      <c r="G33" s="6">
        <v>10</v>
      </c>
      <c r="H33" s="6">
        <v>8</v>
      </c>
      <c r="I33" s="6">
        <v>18</v>
      </c>
      <c r="J33" s="6">
        <v>3</v>
      </c>
      <c r="K33" s="6">
        <v>4</v>
      </c>
      <c r="L33" s="6">
        <f t="shared" si="0"/>
        <v>69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5" customFormat="1" ht="13.2" x14ac:dyDescent="0.25">
      <c r="A34" s="14" t="s">
        <v>94</v>
      </c>
      <c r="B34" s="14" t="s">
        <v>95</v>
      </c>
      <c r="C34" s="14" t="s">
        <v>96</v>
      </c>
      <c r="D34" s="17">
        <v>1745000</v>
      </c>
      <c r="E34" s="17">
        <v>870000</v>
      </c>
      <c r="F34" s="6">
        <v>26</v>
      </c>
      <c r="G34" s="6">
        <v>9</v>
      </c>
      <c r="H34" s="6">
        <v>6</v>
      </c>
      <c r="I34" s="6">
        <v>19</v>
      </c>
      <c r="J34" s="6">
        <v>2</v>
      </c>
      <c r="K34" s="6">
        <v>3</v>
      </c>
      <c r="L34" s="6">
        <f t="shared" si="0"/>
        <v>65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5" customFormat="1" ht="12.75" customHeight="1" x14ac:dyDescent="0.25">
      <c r="A35" s="14" t="s">
        <v>98</v>
      </c>
      <c r="B35" s="14" t="s">
        <v>99</v>
      </c>
      <c r="C35" s="14" t="s">
        <v>100</v>
      </c>
      <c r="D35" s="17">
        <v>1732000</v>
      </c>
      <c r="E35" s="17">
        <v>866000</v>
      </c>
      <c r="F35" s="6">
        <v>29</v>
      </c>
      <c r="G35" s="6">
        <v>9</v>
      </c>
      <c r="H35" s="6">
        <v>8</v>
      </c>
      <c r="I35" s="6">
        <v>23</v>
      </c>
      <c r="J35" s="6">
        <v>3</v>
      </c>
      <c r="K35" s="6">
        <v>4</v>
      </c>
      <c r="L35" s="6">
        <f t="shared" si="0"/>
        <v>76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5" customFormat="1" ht="12.75" customHeight="1" x14ac:dyDescent="0.25">
      <c r="A36" s="14" t="s">
        <v>101</v>
      </c>
      <c r="B36" s="14" t="s">
        <v>102</v>
      </c>
      <c r="C36" s="14" t="s">
        <v>103</v>
      </c>
      <c r="D36" s="17">
        <v>2070000</v>
      </c>
      <c r="E36" s="17">
        <v>1200000</v>
      </c>
      <c r="F36" s="6">
        <v>27</v>
      </c>
      <c r="G36" s="6">
        <v>10</v>
      </c>
      <c r="H36" s="6">
        <v>9</v>
      </c>
      <c r="I36" s="6">
        <v>21</v>
      </c>
      <c r="J36" s="6">
        <v>2</v>
      </c>
      <c r="K36" s="6">
        <v>4</v>
      </c>
      <c r="L36" s="6">
        <f t="shared" si="0"/>
        <v>73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5" customFormat="1" ht="12.75" customHeight="1" x14ac:dyDescent="0.25">
      <c r="A37" s="14" t="s">
        <v>104</v>
      </c>
      <c r="B37" s="14" t="s">
        <v>105</v>
      </c>
      <c r="C37" s="14" t="s">
        <v>106</v>
      </c>
      <c r="D37" s="17">
        <v>3939725</v>
      </c>
      <c r="E37" s="17">
        <v>1100000</v>
      </c>
      <c r="F37" s="6">
        <v>25</v>
      </c>
      <c r="G37" s="6">
        <v>7</v>
      </c>
      <c r="H37" s="6">
        <v>6</v>
      </c>
      <c r="I37" s="6">
        <v>17</v>
      </c>
      <c r="J37" s="6">
        <v>3</v>
      </c>
      <c r="K37" s="6">
        <v>5</v>
      </c>
      <c r="L37" s="6">
        <f t="shared" si="0"/>
        <v>63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s="5" customFormat="1" ht="12.75" customHeight="1" x14ac:dyDescent="0.25">
      <c r="A38" s="14" t="s">
        <v>107</v>
      </c>
      <c r="B38" s="16" t="s">
        <v>66</v>
      </c>
      <c r="C38" s="14" t="s">
        <v>108</v>
      </c>
      <c r="D38" s="17">
        <v>1266000</v>
      </c>
      <c r="E38" s="17">
        <v>900000</v>
      </c>
      <c r="F38" s="6">
        <v>28</v>
      </c>
      <c r="G38" s="6">
        <v>8</v>
      </c>
      <c r="H38" s="6">
        <v>8</v>
      </c>
      <c r="I38" s="6">
        <v>19</v>
      </c>
      <c r="J38" s="6">
        <v>3</v>
      </c>
      <c r="K38" s="6">
        <v>4</v>
      </c>
      <c r="L38" s="6">
        <f t="shared" si="0"/>
        <v>70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1:61" s="5" customFormat="1" ht="12.75" customHeight="1" x14ac:dyDescent="0.25">
      <c r="A39" s="14" t="s">
        <v>109</v>
      </c>
      <c r="B39" s="14" t="s">
        <v>110</v>
      </c>
      <c r="C39" s="14" t="s">
        <v>111</v>
      </c>
      <c r="D39" s="17">
        <v>2500000</v>
      </c>
      <c r="E39" s="17">
        <v>1000000</v>
      </c>
      <c r="F39" s="6">
        <v>31</v>
      </c>
      <c r="G39" s="6">
        <v>10</v>
      </c>
      <c r="H39" s="6">
        <v>7</v>
      </c>
      <c r="I39" s="6">
        <v>20</v>
      </c>
      <c r="J39" s="6">
        <v>0</v>
      </c>
      <c r="K39" s="6">
        <v>4</v>
      </c>
      <c r="L39" s="6">
        <f t="shared" si="0"/>
        <v>72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1:61" s="5" customFormat="1" ht="12.75" customHeight="1" x14ac:dyDescent="0.25">
      <c r="A40" s="14" t="s">
        <v>112</v>
      </c>
      <c r="B40" s="14" t="s">
        <v>113</v>
      </c>
      <c r="C40" s="14" t="s">
        <v>114</v>
      </c>
      <c r="D40" s="17">
        <v>1273400</v>
      </c>
      <c r="E40" s="17">
        <v>800000</v>
      </c>
      <c r="F40" s="6">
        <v>24</v>
      </c>
      <c r="G40" s="6">
        <v>7</v>
      </c>
      <c r="H40" s="6">
        <v>7</v>
      </c>
      <c r="I40" s="6">
        <v>21</v>
      </c>
      <c r="J40" s="6">
        <v>3</v>
      </c>
      <c r="K40" s="6">
        <v>5</v>
      </c>
      <c r="L40" s="6">
        <f t="shared" si="0"/>
        <v>67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1:61" s="5" customFormat="1" ht="12.75" customHeight="1" x14ac:dyDescent="0.25">
      <c r="A41" s="14" t="s">
        <v>115</v>
      </c>
      <c r="B41" s="14" t="s">
        <v>113</v>
      </c>
      <c r="C41" s="14" t="s">
        <v>116</v>
      </c>
      <c r="D41" s="17">
        <v>917900</v>
      </c>
      <c r="E41" s="17">
        <v>670000</v>
      </c>
      <c r="F41" s="6">
        <v>25</v>
      </c>
      <c r="G41" s="6">
        <v>7</v>
      </c>
      <c r="H41" s="6">
        <v>8</v>
      </c>
      <c r="I41" s="6">
        <v>22</v>
      </c>
      <c r="J41" s="6">
        <v>3</v>
      </c>
      <c r="K41" s="6">
        <v>5</v>
      </c>
      <c r="L41" s="6">
        <f t="shared" si="0"/>
        <v>70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1:61" s="5" customFormat="1" ht="13.2" x14ac:dyDescent="0.25">
      <c r="A42" s="14" t="s">
        <v>117</v>
      </c>
      <c r="B42" s="14" t="s">
        <v>118</v>
      </c>
      <c r="C42" s="14" t="s">
        <v>119</v>
      </c>
      <c r="D42" s="17">
        <v>2867000</v>
      </c>
      <c r="E42" s="17">
        <v>700000</v>
      </c>
      <c r="F42" s="6">
        <v>31</v>
      </c>
      <c r="G42" s="6">
        <v>13</v>
      </c>
      <c r="H42" s="6">
        <v>7</v>
      </c>
      <c r="I42" s="6">
        <v>24</v>
      </c>
      <c r="J42" s="6">
        <v>4</v>
      </c>
      <c r="K42" s="6">
        <v>5</v>
      </c>
      <c r="L42" s="6">
        <f t="shared" si="0"/>
        <v>84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1:61" s="5" customFormat="1" ht="12.75" customHeight="1" x14ac:dyDescent="0.25">
      <c r="A43" s="14" t="s">
        <v>120</v>
      </c>
      <c r="B43" s="14" t="s">
        <v>121</v>
      </c>
      <c r="C43" s="14" t="s">
        <v>122</v>
      </c>
      <c r="D43" s="17">
        <v>1140000</v>
      </c>
      <c r="E43" s="17">
        <v>850000</v>
      </c>
      <c r="F43" s="6">
        <v>32</v>
      </c>
      <c r="G43" s="6">
        <v>14</v>
      </c>
      <c r="H43" s="6">
        <v>8</v>
      </c>
      <c r="I43" s="6">
        <v>20</v>
      </c>
      <c r="J43" s="6">
        <v>2</v>
      </c>
      <c r="K43" s="6">
        <v>4</v>
      </c>
      <c r="L43" s="6">
        <f t="shared" si="0"/>
        <v>80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1:61" s="5" customFormat="1" ht="12.75" customHeight="1" x14ac:dyDescent="0.25">
      <c r="A44" s="14" t="s">
        <v>123</v>
      </c>
      <c r="B44" s="14" t="s">
        <v>124</v>
      </c>
      <c r="C44" s="14" t="s">
        <v>125</v>
      </c>
      <c r="D44" s="17">
        <v>1073000</v>
      </c>
      <c r="E44" s="17">
        <v>800000</v>
      </c>
      <c r="F44" s="6">
        <v>31</v>
      </c>
      <c r="G44" s="6">
        <v>11</v>
      </c>
      <c r="H44" s="6">
        <v>8</v>
      </c>
      <c r="I44" s="6">
        <v>23</v>
      </c>
      <c r="J44" s="6">
        <v>2</v>
      </c>
      <c r="K44" s="6">
        <v>5</v>
      </c>
      <c r="L44" s="6">
        <f t="shared" si="0"/>
        <v>80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1:61" s="5" customFormat="1" ht="12.75" customHeight="1" x14ac:dyDescent="0.25">
      <c r="A45" s="14" t="s">
        <v>126</v>
      </c>
      <c r="B45" s="16" t="s">
        <v>127</v>
      </c>
      <c r="C45" s="14" t="s">
        <v>128</v>
      </c>
      <c r="D45" s="17">
        <v>830000</v>
      </c>
      <c r="E45" s="17">
        <v>620000</v>
      </c>
      <c r="F45" s="6">
        <v>30</v>
      </c>
      <c r="G45" s="6">
        <v>10</v>
      </c>
      <c r="H45" s="6">
        <v>7</v>
      </c>
      <c r="I45" s="6">
        <v>21</v>
      </c>
      <c r="J45" s="6">
        <v>4</v>
      </c>
      <c r="K45" s="6">
        <v>4</v>
      </c>
      <c r="L45" s="6">
        <f t="shared" si="0"/>
        <v>76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1:61" s="5" customFormat="1" ht="12.75" customHeight="1" x14ac:dyDescent="0.25">
      <c r="A46" s="14" t="s">
        <v>129</v>
      </c>
      <c r="B46" s="14" t="s">
        <v>130</v>
      </c>
      <c r="C46" s="14" t="s">
        <v>131</v>
      </c>
      <c r="D46" s="17">
        <v>1860000</v>
      </c>
      <c r="E46" s="17">
        <v>1200000</v>
      </c>
      <c r="F46" s="6">
        <v>27</v>
      </c>
      <c r="G46" s="6">
        <v>8</v>
      </c>
      <c r="H46" s="6">
        <v>10</v>
      </c>
      <c r="I46" s="6">
        <v>16</v>
      </c>
      <c r="J46" s="6">
        <v>4</v>
      </c>
      <c r="K46" s="6">
        <v>4</v>
      </c>
      <c r="L46" s="6">
        <f t="shared" si="0"/>
        <v>69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1:61" s="5" customFormat="1" ht="12.75" customHeight="1" x14ac:dyDescent="0.25">
      <c r="A47" s="14" t="s">
        <v>133</v>
      </c>
      <c r="B47" s="14" t="s">
        <v>134</v>
      </c>
      <c r="C47" s="14" t="s">
        <v>135</v>
      </c>
      <c r="D47" s="17">
        <v>1430000</v>
      </c>
      <c r="E47" s="17">
        <v>750000</v>
      </c>
      <c r="F47" s="6">
        <v>29</v>
      </c>
      <c r="G47" s="6">
        <v>11</v>
      </c>
      <c r="H47" s="6">
        <v>8</v>
      </c>
      <c r="I47" s="6">
        <v>22</v>
      </c>
      <c r="J47" s="6">
        <v>1</v>
      </c>
      <c r="K47" s="6">
        <v>5</v>
      </c>
      <c r="L47" s="6">
        <f t="shared" si="0"/>
        <v>76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1:61" s="5" customFormat="1" ht="12.75" customHeight="1" x14ac:dyDescent="0.25">
      <c r="A48" s="14" t="s">
        <v>136</v>
      </c>
      <c r="B48" s="14" t="s">
        <v>137</v>
      </c>
      <c r="C48" s="14" t="s">
        <v>138</v>
      </c>
      <c r="D48" s="17">
        <v>1433000</v>
      </c>
      <c r="E48" s="17">
        <v>850000</v>
      </c>
      <c r="F48" s="6">
        <v>23</v>
      </c>
      <c r="G48" s="6">
        <v>6</v>
      </c>
      <c r="H48" s="6">
        <v>6</v>
      </c>
      <c r="I48" s="6">
        <v>16</v>
      </c>
      <c r="J48" s="6">
        <v>1</v>
      </c>
      <c r="K48" s="6">
        <v>3</v>
      </c>
      <c r="L48" s="6">
        <f t="shared" si="0"/>
        <v>55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1:61" s="5" customFormat="1" ht="12.75" customHeight="1" x14ac:dyDescent="0.25">
      <c r="A49" s="14" t="s">
        <v>139</v>
      </c>
      <c r="B49" s="14" t="s">
        <v>140</v>
      </c>
      <c r="C49" s="14" t="s">
        <v>141</v>
      </c>
      <c r="D49" s="17">
        <v>1481400</v>
      </c>
      <c r="E49" s="17">
        <v>1100000</v>
      </c>
      <c r="F49" s="6">
        <v>28</v>
      </c>
      <c r="G49" s="6">
        <v>9</v>
      </c>
      <c r="H49" s="6">
        <v>8</v>
      </c>
      <c r="I49" s="6">
        <v>19</v>
      </c>
      <c r="J49" s="6">
        <v>3</v>
      </c>
      <c r="K49" s="6">
        <v>4</v>
      </c>
      <c r="L49" s="6">
        <f t="shared" si="0"/>
        <v>71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1:61" s="13" customFormat="1" ht="12.75" customHeight="1" x14ac:dyDescent="0.25">
      <c r="A50" s="14" t="s">
        <v>142</v>
      </c>
      <c r="B50" s="14" t="s">
        <v>75</v>
      </c>
      <c r="C50" s="14" t="s">
        <v>143</v>
      </c>
      <c r="D50" s="17">
        <v>1350000</v>
      </c>
      <c r="E50" s="17">
        <v>800000</v>
      </c>
      <c r="F50" s="6">
        <v>25</v>
      </c>
      <c r="G50" s="6">
        <v>9</v>
      </c>
      <c r="H50" s="6">
        <v>6</v>
      </c>
      <c r="I50" s="6">
        <v>19</v>
      </c>
      <c r="J50" s="6">
        <v>0</v>
      </c>
      <c r="K50" s="6">
        <v>5</v>
      </c>
      <c r="L50" s="6">
        <f t="shared" si="0"/>
        <v>64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1:61" ht="12.75" customHeight="1" x14ac:dyDescent="0.25">
      <c r="A51" s="14" t="s">
        <v>144</v>
      </c>
      <c r="B51" s="14" t="s">
        <v>145</v>
      </c>
      <c r="C51" s="14" t="s">
        <v>146</v>
      </c>
      <c r="D51" s="15">
        <v>1616000</v>
      </c>
      <c r="E51" s="15">
        <v>950000</v>
      </c>
      <c r="F51" s="6">
        <v>22</v>
      </c>
      <c r="G51" s="6">
        <v>9</v>
      </c>
      <c r="H51" s="6">
        <v>8</v>
      </c>
      <c r="I51" s="6">
        <v>19</v>
      </c>
      <c r="J51" s="6">
        <v>4</v>
      </c>
      <c r="K51" s="6">
        <v>4</v>
      </c>
      <c r="L51" s="6">
        <f t="shared" si="0"/>
        <v>66</v>
      </c>
    </row>
    <row r="52" spans="1:61" x14ac:dyDescent="0.3">
      <c r="D52" s="9">
        <f>SUM(D16:D51)</f>
        <v>63753746</v>
      </c>
      <c r="E52" s="9">
        <f>SUM(E16:E51)</f>
        <v>32235999</v>
      </c>
    </row>
    <row r="53" spans="1:61" x14ac:dyDescent="0.3">
      <c r="E53" s="8"/>
    </row>
  </sheetData>
  <mergeCells count="20">
    <mergeCell ref="D6:L6"/>
    <mergeCell ref="D3:L3"/>
    <mergeCell ref="A4:C4"/>
    <mergeCell ref="D4:L4"/>
    <mergeCell ref="A5:C5"/>
    <mergeCell ref="D5:L5"/>
    <mergeCell ref="A13:A15"/>
    <mergeCell ref="B13:B15"/>
    <mergeCell ref="C13:C15"/>
    <mergeCell ref="D13:D15"/>
    <mergeCell ref="E13:E15"/>
    <mergeCell ref="I13:I14"/>
    <mergeCell ref="J13:J14"/>
    <mergeCell ref="K13:K14"/>
    <mergeCell ref="L13:L14"/>
    <mergeCell ref="D9:L9"/>
    <mergeCell ref="D11:L11"/>
    <mergeCell ref="F13:F14"/>
    <mergeCell ref="G13:G14"/>
    <mergeCell ref="H13:H14"/>
  </mergeCells>
  <dataValidations count="5">
    <dataValidation type="decimal" operator="lessThanOrEqual" allowBlank="1" showInputMessage="1" showErrorMessage="1" error="max. 40" sqref="F16:F51" xr:uid="{5D85BCA0-8EE1-43A2-A86F-F6977FE2E54C}">
      <formula1>40</formula1>
    </dataValidation>
    <dataValidation type="decimal" operator="lessThanOrEqual" allowBlank="1" showInputMessage="1" showErrorMessage="1" error="max. 15" sqref="G16:G51" xr:uid="{8C376D9C-7ACF-41E5-BEF2-66AC617D377F}">
      <formula1>15</formula1>
    </dataValidation>
    <dataValidation type="decimal" operator="lessThanOrEqual" allowBlank="1" showInputMessage="1" showErrorMessage="1" error="max. 10" sqref="H16:H51" xr:uid="{15C4FC2A-6858-4D05-B980-41B9A48664AB}">
      <formula1>10</formula1>
    </dataValidation>
    <dataValidation type="decimal" operator="lessThanOrEqual" allowBlank="1" showInputMessage="1" showErrorMessage="1" error="max. 25" sqref="I16:I51" xr:uid="{AB58B80F-562A-4938-B4F4-84F1B417987B}">
      <formula1>25</formula1>
    </dataValidation>
    <dataValidation type="decimal" operator="lessThanOrEqual" allowBlank="1" showInputMessage="1" showErrorMessage="1" error="max. 5" sqref="J16:K51" xr:uid="{5A44B75E-2015-46F4-81D4-945662063D1B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E99A-6B02-4537-B8CA-BB872B23EA15}">
  <dimension ref="A1:BI5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61" ht="38.25" customHeight="1" x14ac:dyDescent="0.3">
      <c r="A1" s="1" t="s">
        <v>0</v>
      </c>
    </row>
    <row r="2" spans="1:61" ht="12.6" x14ac:dyDescent="0.3">
      <c r="A2" s="3" t="s">
        <v>1</v>
      </c>
      <c r="D2" s="3" t="s">
        <v>2</v>
      </c>
    </row>
    <row r="3" spans="1:61" ht="12.6" customHeight="1" x14ac:dyDescent="0.3">
      <c r="A3" s="3" t="s">
        <v>3</v>
      </c>
      <c r="D3" s="27" t="s">
        <v>4</v>
      </c>
      <c r="E3" s="27"/>
      <c r="F3" s="27"/>
      <c r="G3" s="27"/>
      <c r="H3" s="27"/>
      <c r="I3" s="27"/>
      <c r="J3" s="27"/>
      <c r="K3" s="27"/>
      <c r="L3" s="27"/>
    </row>
    <row r="4" spans="1:61" ht="27" customHeight="1" x14ac:dyDescent="0.3">
      <c r="A4" s="29" t="s">
        <v>5</v>
      </c>
      <c r="B4" s="29"/>
      <c r="C4" s="29"/>
      <c r="D4" s="27" t="s">
        <v>6</v>
      </c>
      <c r="E4" s="27"/>
      <c r="F4" s="27"/>
      <c r="G4" s="27"/>
      <c r="H4" s="27"/>
      <c r="I4" s="27"/>
      <c r="J4" s="27"/>
      <c r="K4" s="27"/>
      <c r="L4" s="27"/>
    </row>
    <row r="5" spans="1:61" ht="25.2" customHeight="1" x14ac:dyDescent="0.3">
      <c r="A5" s="30" t="s">
        <v>7</v>
      </c>
      <c r="B5" s="30"/>
      <c r="C5" s="30"/>
      <c r="D5" s="27" t="s">
        <v>8</v>
      </c>
      <c r="E5" s="27"/>
      <c r="F5" s="27"/>
      <c r="G5" s="27"/>
      <c r="H5" s="27"/>
      <c r="I5" s="27"/>
      <c r="J5" s="27"/>
      <c r="K5" s="27"/>
      <c r="L5" s="27"/>
    </row>
    <row r="6" spans="1:61" ht="12.6" customHeight="1" x14ac:dyDescent="0.3">
      <c r="A6" s="3"/>
      <c r="D6" s="27" t="s">
        <v>9</v>
      </c>
      <c r="E6" s="27"/>
      <c r="F6" s="27"/>
      <c r="G6" s="27"/>
      <c r="H6" s="27"/>
      <c r="I6" s="27"/>
      <c r="J6" s="27"/>
      <c r="K6" s="27"/>
      <c r="L6" s="27"/>
    </row>
    <row r="8" spans="1:61" ht="12.6" x14ac:dyDescent="0.3">
      <c r="A8" s="3" t="s">
        <v>10</v>
      </c>
      <c r="D8" s="3" t="s">
        <v>11</v>
      </c>
    </row>
    <row r="9" spans="1:61" ht="38.4" customHeight="1" x14ac:dyDescent="0.3">
      <c r="D9" s="27" t="s">
        <v>12</v>
      </c>
      <c r="E9" s="27"/>
      <c r="F9" s="27"/>
      <c r="G9" s="27"/>
      <c r="H9" s="27"/>
      <c r="I9" s="27"/>
      <c r="J9" s="27"/>
      <c r="K9" s="27"/>
      <c r="L9" s="27"/>
    </row>
    <row r="10" spans="1:61" x14ac:dyDescent="0.3">
      <c r="D10" s="12"/>
      <c r="E10" s="12"/>
      <c r="F10" s="12"/>
      <c r="G10" s="12"/>
      <c r="H10" s="12"/>
      <c r="I10" s="12"/>
      <c r="J10" s="12"/>
      <c r="K10" s="12"/>
      <c r="L10" s="12"/>
    </row>
    <row r="11" spans="1:61" ht="12.6" x14ac:dyDescent="0.3">
      <c r="A11" s="3"/>
      <c r="D11" s="27" t="s">
        <v>148</v>
      </c>
      <c r="E11" s="27"/>
      <c r="F11" s="27"/>
      <c r="G11" s="27"/>
      <c r="H11" s="27"/>
      <c r="I11" s="27"/>
      <c r="J11" s="27"/>
      <c r="K11" s="27"/>
      <c r="L11" s="27"/>
    </row>
    <row r="12" spans="1:61" ht="12.6" x14ac:dyDescent="0.3">
      <c r="A12" s="3"/>
      <c r="D12" s="19"/>
      <c r="E12" s="19"/>
      <c r="F12" s="19"/>
      <c r="G12" s="19"/>
      <c r="H12" s="19"/>
      <c r="I12" s="19"/>
      <c r="J12" s="19"/>
      <c r="K12" s="19"/>
      <c r="L12" s="19"/>
    </row>
    <row r="13" spans="1:61" ht="26.4" customHeight="1" x14ac:dyDescent="0.3">
      <c r="A13" s="26" t="s">
        <v>13</v>
      </c>
      <c r="B13" s="26" t="s">
        <v>14</v>
      </c>
      <c r="C13" s="26" t="s">
        <v>15</v>
      </c>
      <c r="D13" s="26" t="s">
        <v>16</v>
      </c>
      <c r="E13" s="28" t="s">
        <v>17</v>
      </c>
      <c r="F13" s="26" t="s">
        <v>18</v>
      </c>
      <c r="G13" s="26" t="s">
        <v>19</v>
      </c>
      <c r="H13" s="26" t="s">
        <v>20</v>
      </c>
      <c r="I13" s="26" t="s">
        <v>21</v>
      </c>
      <c r="J13" s="26" t="s">
        <v>22</v>
      </c>
      <c r="K13" s="26" t="s">
        <v>23</v>
      </c>
      <c r="L13" s="26" t="s">
        <v>24</v>
      </c>
    </row>
    <row r="14" spans="1:61" ht="59.4" customHeight="1" x14ac:dyDescent="0.3">
      <c r="A14" s="26"/>
      <c r="B14" s="26"/>
      <c r="C14" s="26"/>
      <c r="D14" s="26"/>
      <c r="E14" s="28"/>
      <c r="F14" s="26"/>
      <c r="G14" s="26"/>
      <c r="H14" s="26"/>
      <c r="I14" s="26"/>
      <c r="J14" s="26"/>
      <c r="K14" s="26"/>
      <c r="L14" s="26"/>
    </row>
    <row r="15" spans="1:61" ht="28.95" customHeight="1" x14ac:dyDescent="0.3">
      <c r="A15" s="26"/>
      <c r="B15" s="26"/>
      <c r="C15" s="26"/>
      <c r="D15" s="26"/>
      <c r="E15" s="28"/>
      <c r="F15" s="4" t="s">
        <v>35</v>
      </c>
      <c r="G15" s="4" t="s">
        <v>36</v>
      </c>
      <c r="H15" s="4" t="s">
        <v>37</v>
      </c>
      <c r="I15" s="4" t="s">
        <v>38</v>
      </c>
      <c r="J15" s="4" t="s">
        <v>39</v>
      </c>
      <c r="K15" s="4" t="s">
        <v>39</v>
      </c>
      <c r="L15" s="4"/>
    </row>
    <row r="16" spans="1:61" s="5" customFormat="1" ht="12.75" customHeight="1" x14ac:dyDescent="0.25">
      <c r="A16" s="14" t="s">
        <v>40</v>
      </c>
      <c r="B16" s="14" t="s">
        <v>41</v>
      </c>
      <c r="C16" s="14" t="s">
        <v>42</v>
      </c>
      <c r="D16" s="15">
        <v>1600000</v>
      </c>
      <c r="E16" s="15">
        <v>1100000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f t="shared" ref="L16:L51" si="0">SUM(F16:K16)</f>
        <v>0</v>
      </c>
      <c r="M16" s="2" t="s">
        <v>157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1:61" s="5" customFormat="1" ht="12.75" customHeight="1" x14ac:dyDescent="0.25">
      <c r="A17" s="14" t="s">
        <v>45</v>
      </c>
      <c r="B17" s="14" t="s">
        <v>46</v>
      </c>
      <c r="C17" s="14" t="s">
        <v>47</v>
      </c>
      <c r="D17" s="15">
        <v>1454000</v>
      </c>
      <c r="E17" s="15">
        <v>850000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f t="shared" si="0"/>
        <v>0</v>
      </c>
      <c r="M17" s="2" t="s">
        <v>157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1:61" s="5" customFormat="1" ht="12.75" customHeight="1" x14ac:dyDescent="0.25">
      <c r="A18" s="14" t="s">
        <v>48</v>
      </c>
      <c r="B18" s="14" t="s">
        <v>49</v>
      </c>
      <c r="C18" s="14" t="s">
        <v>50</v>
      </c>
      <c r="D18" s="15">
        <v>1419000</v>
      </c>
      <c r="E18" s="15">
        <v>1085000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f t="shared" si="0"/>
        <v>0</v>
      </c>
      <c r="M18" s="2" t="s">
        <v>157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5" customFormat="1" ht="12.75" customHeight="1" x14ac:dyDescent="0.25">
      <c r="A19" s="14" t="s">
        <v>51</v>
      </c>
      <c r="B19" s="14" t="s">
        <v>52</v>
      </c>
      <c r="C19" s="14" t="s">
        <v>53</v>
      </c>
      <c r="D19" s="15">
        <v>1416000</v>
      </c>
      <c r="E19" s="15">
        <v>700000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f t="shared" si="0"/>
        <v>0</v>
      </c>
      <c r="M19" s="2" t="s">
        <v>157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1:61" s="5" customFormat="1" ht="12.75" customHeight="1" x14ac:dyDescent="0.25">
      <c r="A20" s="14" t="s">
        <v>54</v>
      </c>
      <c r="B20" s="14" t="s">
        <v>55</v>
      </c>
      <c r="C20" s="14" t="s">
        <v>56</v>
      </c>
      <c r="D20" s="15">
        <v>1740000</v>
      </c>
      <c r="E20" s="15">
        <v>800000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f t="shared" si="0"/>
        <v>0</v>
      </c>
      <c r="M20" s="2" t="s">
        <v>157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5" customFormat="1" ht="13.2" x14ac:dyDescent="0.25">
      <c r="A21" s="14" t="s">
        <v>57</v>
      </c>
      <c r="B21" s="16" t="s">
        <v>58</v>
      </c>
      <c r="C21" s="14" t="s">
        <v>59</v>
      </c>
      <c r="D21" s="15">
        <v>2120000</v>
      </c>
      <c r="E21" s="15">
        <v>850000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f t="shared" si="0"/>
        <v>0</v>
      </c>
      <c r="M21" s="2" t="s">
        <v>157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61" s="5" customFormat="1" ht="12.75" customHeight="1" x14ac:dyDescent="0.25">
      <c r="A22" s="14" t="s">
        <v>60</v>
      </c>
      <c r="B22" s="14" t="s">
        <v>46</v>
      </c>
      <c r="C22" s="14" t="s">
        <v>61</v>
      </c>
      <c r="D22" s="17">
        <v>2411000</v>
      </c>
      <c r="E22" s="17">
        <v>980000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f t="shared" si="0"/>
        <v>0</v>
      </c>
      <c r="M22" s="2" t="s">
        <v>157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61" s="5" customFormat="1" ht="12.75" customHeight="1" x14ac:dyDescent="0.25">
      <c r="A23" s="14" t="s">
        <v>62</v>
      </c>
      <c r="B23" s="14" t="s">
        <v>63</v>
      </c>
      <c r="C23" s="14" t="s">
        <v>64</v>
      </c>
      <c r="D23" s="17">
        <v>2820000</v>
      </c>
      <c r="E23" s="17">
        <v>1400000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f t="shared" si="0"/>
        <v>0</v>
      </c>
      <c r="M23" s="2" t="s">
        <v>157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61" s="5" customFormat="1" ht="13.5" customHeight="1" x14ac:dyDescent="0.25">
      <c r="A24" s="14" t="s">
        <v>65</v>
      </c>
      <c r="B24" s="16" t="s">
        <v>66</v>
      </c>
      <c r="C24" s="14" t="s">
        <v>67</v>
      </c>
      <c r="D24" s="17">
        <v>1335651</v>
      </c>
      <c r="E24" s="17">
        <v>900000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f t="shared" si="0"/>
        <v>0</v>
      </c>
      <c r="M24" s="2" t="s">
        <v>157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61" s="5" customFormat="1" ht="12.75" customHeight="1" x14ac:dyDescent="0.25">
      <c r="A25" s="14" t="s">
        <v>68</v>
      </c>
      <c r="B25" s="14" t="s">
        <v>69</v>
      </c>
      <c r="C25" s="14" t="s">
        <v>70</v>
      </c>
      <c r="D25" s="17">
        <v>1129570</v>
      </c>
      <c r="E25" s="17">
        <v>550000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f t="shared" si="0"/>
        <v>0</v>
      </c>
      <c r="M25" s="2" t="s">
        <v>157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61" s="5" customFormat="1" ht="12.75" customHeight="1" x14ac:dyDescent="0.25">
      <c r="A26" s="14" t="s">
        <v>71</v>
      </c>
      <c r="B26" s="14" t="s">
        <v>72</v>
      </c>
      <c r="C26" s="14" t="s">
        <v>73</v>
      </c>
      <c r="D26" s="17">
        <v>1955900</v>
      </c>
      <c r="E26" s="17">
        <v>900000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f t="shared" si="0"/>
        <v>0</v>
      </c>
      <c r="M26" s="2" t="s">
        <v>157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61" s="5" customFormat="1" ht="12.75" customHeight="1" x14ac:dyDescent="0.25">
      <c r="A27" s="14" t="s">
        <v>74</v>
      </c>
      <c r="B27" s="14" t="s">
        <v>75</v>
      </c>
      <c r="C27" s="14" t="s">
        <v>76</v>
      </c>
      <c r="D27" s="17">
        <v>1825000</v>
      </c>
      <c r="E27" s="17">
        <v>800000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f t="shared" si="0"/>
        <v>0</v>
      </c>
      <c r="M27" s="2" t="s">
        <v>157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61" s="5" customFormat="1" ht="12.75" customHeight="1" x14ac:dyDescent="0.25">
      <c r="A28" s="14" t="s">
        <v>77</v>
      </c>
      <c r="B28" s="14" t="s">
        <v>78</v>
      </c>
      <c r="C28" s="14" t="s">
        <v>79</v>
      </c>
      <c r="D28" s="17">
        <v>1116200</v>
      </c>
      <c r="E28" s="17">
        <v>750000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f t="shared" si="0"/>
        <v>0</v>
      </c>
      <c r="M28" s="2" t="s">
        <v>157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61" s="5" customFormat="1" ht="13.2" x14ac:dyDescent="0.25">
      <c r="A29" s="14" t="s">
        <v>80</v>
      </c>
      <c r="B29" s="14" t="s">
        <v>81</v>
      </c>
      <c r="C29" s="14" t="s">
        <v>82</v>
      </c>
      <c r="D29" s="17">
        <v>1470000</v>
      </c>
      <c r="E29" s="17">
        <v>735000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f t="shared" si="0"/>
        <v>0</v>
      </c>
      <c r="M29" s="2" t="s">
        <v>157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61" s="5" customFormat="1" ht="12.75" customHeight="1" x14ac:dyDescent="0.25">
      <c r="A30" s="14" t="s">
        <v>83</v>
      </c>
      <c r="B30" s="14" t="s">
        <v>84</v>
      </c>
      <c r="C30" s="14" t="s">
        <v>85</v>
      </c>
      <c r="D30" s="17">
        <v>1992000</v>
      </c>
      <c r="E30" s="17">
        <v>1100000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f t="shared" si="0"/>
        <v>0</v>
      </c>
      <c r="M30" s="2" t="s">
        <v>157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61" s="5" customFormat="1" ht="12.75" customHeight="1" x14ac:dyDescent="0.25">
      <c r="A31" s="14" t="s">
        <v>86</v>
      </c>
      <c r="B31" s="14" t="s">
        <v>87</v>
      </c>
      <c r="C31" s="14" t="s">
        <v>88</v>
      </c>
      <c r="D31" s="17">
        <v>1255000</v>
      </c>
      <c r="E31" s="17">
        <v>910000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f t="shared" si="0"/>
        <v>0</v>
      </c>
      <c r="M31" s="2" t="s">
        <v>157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5" customFormat="1" ht="12.75" customHeight="1" x14ac:dyDescent="0.25">
      <c r="A32" s="14" t="s">
        <v>89</v>
      </c>
      <c r="B32" s="14" t="s">
        <v>90</v>
      </c>
      <c r="C32" s="18" t="s">
        <v>91</v>
      </c>
      <c r="D32" s="17">
        <v>3362000</v>
      </c>
      <c r="E32" s="17">
        <v>999999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f t="shared" si="0"/>
        <v>0</v>
      </c>
      <c r="M32" s="2" t="s">
        <v>157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5" customFormat="1" ht="12.75" customHeight="1" x14ac:dyDescent="0.25">
      <c r="A33" s="14" t="s">
        <v>92</v>
      </c>
      <c r="B33" s="14" t="s">
        <v>90</v>
      </c>
      <c r="C33" s="14" t="s">
        <v>93</v>
      </c>
      <c r="D33" s="15">
        <v>2808000</v>
      </c>
      <c r="E33" s="15">
        <v>800000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f t="shared" si="0"/>
        <v>0</v>
      </c>
      <c r="M33" s="2" t="s">
        <v>157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5" customFormat="1" ht="13.2" x14ac:dyDescent="0.25">
      <c r="A34" s="14" t="s">
        <v>94</v>
      </c>
      <c r="B34" s="14" t="s">
        <v>95</v>
      </c>
      <c r="C34" s="14" t="s">
        <v>96</v>
      </c>
      <c r="D34" s="17">
        <v>1745000</v>
      </c>
      <c r="E34" s="17">
        <v>870000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f t="shared" si="0"/>
        <v>0</v>
      </c>
      <c r="M34" s="2" t="s">
        <v>157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5" customFormat="1" ht="12.75" customHeight="1" x14ac:dyDescent="0.25">
      <c r="A35" s="14" t="s">
        <v>98</v>
      </c>
      <c r="B35" s="14" t="s">
        <v>99</v>
      </c>
      <c r="C35" s="14" t="s">
        <v>100</v>
      </c>
      <c r="D35" s="17">
        <v>1732000</v>
      </c>
      <c r="E35" s="17">
        <v>866000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f t="shared" si="0"/>
        <v>0</v>
      </c>
      <c r="M35" s="2" t="s">
        <v>157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5" customFormat="1" ht="12.75" customHeight="1" x14ac:dyDescent="0.25">
      <c r="A36" s="14" t="s">
        <v>101</v>
      </c>
      <c r="B36" s="14" t="s">
        <v>102</v>
      </c>
      <c r="C36" s="14" t="s">
        <v>103</v>
      </c>
      <c r="D36" s="17">
        <v>2070000</v>
      </c>
      <c r="E36" s="17">
        <v>1200000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f t="shared" si="0"/>
        <v>0</v>
      </c>
      <c r="M36" s="2" t="s">
        <v>157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5" customFormat="1" ht="12.75" customHeight="1" x14ac:dyDescent="0.25">
      <c r="A37" s="14" t="s">
        <v>104</v>
      </c>
      <c r="B37" s="14" t="s">
        <v>105</v>
      </c>
      <c r="C37" s="14" t="s">
        <v>106</v>
      </c>
      <c r="D37" s="17">
        <v>3939725</v>
      </c>
      <c r="E37" s="17">
        <v>1100000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f t="shared" si="0"/>
        <v>0</v>
      </c>
      <c r="M37" s="2" t="s">
        <v>157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s="5" customFormat="1" ht="12.75" customHeight="1" x14ac:dyDescent="0.25">
      <c r="A38" s="14" t="s">
        <v>107</v>
      </c>
      <c r="B38" s="16" t="s">
        <v>66</v>
      </c>
      <c r="C38" s="14" t="s">
        <v>108</v>
      </c>
      <c r="D38" s="17">
        <v>1266000</v>
      </c>
      <c r="E38" s="17">
        <v>900000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f t="shared" si="0"/>
        <v>0</v>
      </c>
      <c r="M38" s="2" t="s">
        <v>157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1:61" s="5" customFormat="1" ht="12.75" customHeight="1" x14ac:dyDescent="0.25">
      <c r="A39" s="14" t="s">
        <v>109</v>
      </c>
      <c r="B39" s="14" t="s">
        <v>110</v>
      </c>
      <c r="C39" s="14" t="s">
        <v>111</v>
      </c>
      <c r="D39" s="17">
        <v>2500000</v>
      </c>
      <c r="E39" s="17">
        <v>1000000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f t="shared" si="0"/>
        <v>0</v>
      </c>
      <c r="M39" s="2" t="s">
        <v>157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1:61" s="5" customFormat="1" ht="12.75" customHeight="1" x14ac:dyDescent="0.25">
      <c r="A40" s="14" t="s">
        <v>112</v>
      </c>
      <c r="B40" s="14" t="s">
        <v>113</v>
      </c>
      <c r="C40" s="14" t="s">
        <v>114</v>
      </c>
      <c r="D40" s="17">
        <v>1273400</v>
      </c>
      <c r="E40" s="17">
        <v>800000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f t="shared" si="0"/>
        <v>0</v>
      </c>
      <c r="M40" s="2" t="s">
        <v>157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1:61" s="5" customFormat="1" ht="12.75" customHeight="1" x14ac:dyDescent="0.25">
      <c r="A41" s="14" t="s">
        <v>115</v>
      </c>
      <c r="B41" s="14" t="s">
        <v>113</v>
      </c>
      <c r="C41" s="14" t="s">
        <v>116</v>
      </c>
      <c r="D41" s="17">
        <v>917900</v>
      </c>
      <c r="E41" s="17">
        <v>670000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f t="shared" si="0"/>
        <v>0</v>
      </c>
      <c r="M41" s="2" t="s">
        <v>157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1:61" s="5" customFormat="1" ht="13.2" x14ac:dyDescent="0.25">
      <c r="A42" s="14" t="s">
        <v>117</v>
      </c>
      <c r="B42" s="14" t="s">
        <v>118</v>
      </c>
      <c r="C42" s="14" t="s">
        <v>119</v>
      </c>
      <c r="D42" s="17">
        <v>2867000</v>
      </c>
      <c r="E42" s="17">
        <v>700000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f t="shared" si="0"/>
        <v>0</v>
      </c>
      <c r="M42" s="2" t="s">
        <v>157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1:61" s="5" customFormat="1" ht="12.75" customHeight="1" x14ac:dyDescent="0.25">
      <c r="A43" s="14" t="s">
        <v>120</v>
      </c>
      <c r="B43" s="14" t="s">
        <v>121</v>
      </c>
      <c r="C43" s="14" t="s">
        <v>122</v>
      </c>
      <c r="D43" s="17">
        <v>1140000</v>
      </c>
      <c r="E43" s="17">
        <v>850000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f t="shared" si="0"/>
        <v>0</v>
      </c>
      <c r="M43" s="2" t="s">
        <v>157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1:61" s="5" customFormat="1" ht="12.75" customHeight="1" x14ac:dyDescent="0.25">
      <c r="A44" s="14" t="s">
        <v>123</v>
      </c>
      <c r="B44" s="14" t="s">
        <v>124</v>
      </c>
      <c r="C44" s="14" t="s">
        <v>125</v>
      </c>
      <c r="D44" s="17">
        <v>1073000</v>
      </c>
      <c r="E44" s="17">
        <v>800000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f t="shared" si="0"/>
        <v>0</v>
      </c>
      <c r="M44" s="2" t="s">
        <v>157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1:61" s="5" customFormat="1" ht="12.75" customHeight="1" x14ac:dyDescent="0.25">
      <c r="A45" s="14" t="s">
        <v>126</v>
      </c>
      <c r="B45" s="16" t="s">
        <v>127</v>
      </c>
      <c r="C45" s="14" t="s">
        <v>128</v>
      </c>
      <c r="D45" s="17">
        <v>830000</v>
      </c>
      <c r="E45" s="17">
        <v>620000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f t="shared" si="0"/>
        <v>0</v>
      </c>
      <c r="M45" s="2" t="s">
        <v>157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1:61" s="5" customFormat="1" ht="12.75" customHeight="1" x14ac:dyDescent="0.25">
      <c r="A46" s="14" t="s">
        <v>129</v>
      </c>
      <c r="B46" s="14" t="s">
        <v>130</v>
      </c>
      <c r="C46" s="14" t="s">
        <v>131</v>
      </c>
      <c r="D46" s="17">
        <v>1860000</v>
      </c>
      <c r="E46" s="17">
        <v>1200000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f t="shared" si="0"/>
        <v>0</v>
      </c>
      <c r="M46" s="2" t="s">
        <v>157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1:61" s="5" customFormat="1" ht="12.75" customHeight="1" x14ac:dyDescent="0.25">
      <c r="A47" s="14" t="s">
        <v>133</v>
      </c>
      <c r="B47" s="14" t="s">
        <v>134</v>
      </c>
      <c r="C47" s="14" t="s">
        <v>135</v>
      </c>
      <c r="D47" s="17">
        <v>1430000</v>
      </c>
      <c r="E47" s="17">
        <v>750000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f t="shared" si="0"/>
        <v>0</v>
      </c>
      <c r="M47" s="2" t="s">
        <v>157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1:61" s="5" customFormat="1" ht="12.75" customHeight="1" x14ac:dyDescent="0.25">
      <c r="A48" s="14" t="s">
        <v>136</v>
      </c>
      <c r="B48" s="14" t="s">
        <v>137</v>
      </c>
      <c r="C48" s="14" t="s">
        <v>138</v>
      </c>
      <c r="D48" s="17">
        <v>1433000</v>
      </c>
      <c r="E48" s="17">
        <v>850000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f t="shared" si="0"/>
        <v>0</v>
      </c>
      <c r="M48" s="2" t="s">
        <v>157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1:61" s="5" customFormat="1" ht="12.75" customHeight="1" x14ac:dyDescent="0.25">
      <c r="A49" s="14" t="s">
        <v>139</v>
      </c>
      <c r="B49" s="14" t="s">
        <v>140</v>
      </c>
      <c r="C49" s="14" t="s">
        <v>141</v>
      </c>
      <c r="D49" s="17">
        <v>1481400</v>
      </c>
      <c r="E49" s="17">
        <v>1100000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f t="shared" si="0"/>
        <v>0</v>
      </c>
      <c r="M49" s="2" t="s">
        <v>157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1:61" s="13" customFormat="1" ht="12.75" customHeight="1" x14ac:dyDescent="0.25">
      <c r="A50" s="14" t="s">
        <v>142</v>
      </c>
      <c r="B50" s="14" t="s">
        <v>75</v>
      </c>
      <c r="C50" s="14" t="s">
        <v>143</v>
      </c>
      <c r="D50" s="17">
        <v>1350000</v>
      </c>
      <c r="E50" s="17">
        <v>800000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f t="shared" si="0"/>
        <v>0</v>
      </c>
      <c r="M50" s="2" t="s">
        <v>157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1:61" ht="12.75" customHeight="1" x14ac:dyDescent="0.25">
      <c r="A51" s="14" t="s">
        <v>144</v>
      </c>
      <c r="B51" s="14" t="s">
        <v>145</v>
      </c>
      <c r="C51" s="14" t="s">
        <v>146</v>
      </c>
      <c r="D51" s="15">
        <v>1616000</v>
      </c>
      <c r="E51" s="15">
        <v>950000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f t="shared" si="0"/>
        <v>0</v>
      </c>
      <c r="M51" s="2" t="s">
        <v>157</v>
      </c>
    </row>
    <row r="52" spans="1:61" x14ac:dyDescent="0.3">
      <c r="D52" s="9">
        <f>SUM(D16:D51)</f>
        <v>63753746</v>
      </c>
      <c r="E52" s="9">
        <f>SUM(E16:E51)</f>
        <v>32235999</v>
      </c>
    </row>
    <row r="53" spans="1:61" x14ac:dyDescent="0.3">
      <c r="E53" s="8"/>
    </row>
  </sheetData>
  <mergeCells count="20">
    <mergeCell ref="D6:L6"/>
    <mergeCell ref="D3:L3"/>
    <mergeCell ref="A4:C4"/>
    <mergeCell ref="D4:L4"/>
    <mergeCell ref="A5:C5"/>
    <mergeCell ref="D5:L5"/>
    <mergeCell ref="A13:A15"/>
    <mergeCell ref="B13:B15"/>
    <mergeCell ref="C13:C15"/>
    <mergeCell ref="D13:D15"/>
    <mergeCell ref="E13:E15"/>
    <mergeCell ref="I13:I14"/>
    <mergeCell ref="J13:J14"/>
    <mergeCell ref="K13:K14"/>
    <mergeCell ref="L13:L14"/>
    <mergeCell ref="D9:L9"/>
    <mergeCell ref="D11:L11"/>
    <mergeCell ref="F13:F14"/>
    <mergeCell ref="G13:G14"/>
    <mergeCell ref="H13:H14"/>
  </mergeCells>
  <dataValidations count="5">
    <dataValidation type="decimal" operator="lessThanOrEqual" allowBlank="1" showInputMessage="1" showErrorMessage="1" error="max. 40" sqref="F16:F51" xr:uid="{13E24B99-4FE2-4CC2-A985-8AAE41D2907D}">
      <formula1>40</formula1>
    </dataValidation>
    <dataValidation type="decimal" operator="lessThanOrEqual" allowBlank="1" showInputMessage="1" showErrorMessage="1" error="max. 15" sqref="G16:G51" xr:uid="{B3A1B981-224B-47DB-86D1-CAD1A5E73438}">
      <formula1>15</formula1>
    </dataValidation>
    <dataValidation type="decimal" operator="lessThanOrEqual" allowBlank="1" showInputMessage="1" showErrorMessage="1" error="max. 10" sqref="H16:H51" xr:uid="{25FF5D26-3338-4B32-86D0-4033547E0C5A}">
      <formula1>10</formula1>
    </dataValidation>
    <dataValidation type="decimal" operator="lessThanOrEqual" allowBlank="1" showInputMessage="1" showErrorMessage="1" error="max. 25" sqref="I16:I51" xr:uid="{CFE1375F-4F2D-4955-BE20-3A6379CC659D}">
      <formula1>25</formula1>
    </dataValidation>
    <dataValidation type="decimal" operator="lessThanOrEqual" allowBlank="1" showInputMessage="1" showErrorMessage="1" error="max. 5" sqref="J16:K51" xr:uid="{C744929A-52AF-429C-B107-3A65939F313A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2AE0-ED50-413C-81E8-2C45D04E9931}">
  <dimension ref="A1:BI5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6384" width="9.109375" style="2"/>
  </cols>
  <sheetData>
    <row r="1" spans="1:61" ht="38.25" customHeight="1" x14ac:dyDescent="0.3">
      <c r="A1" s="1" t="s">
        <v>0</v>
      </c>
    </row>
    <row r="2" spans="1:61" ht="12.6" x14ac:dyDescent="0.3">
      <c r="A2" s="3" t="s">
        <v>1</v>
      </c>
      <c r="D2" s="3" t="s">
        <v>2</v>
      </c>
    </row>
    <row r="3" spans="1:61" ht="12.6" customHeight="1" x14ac:dyDescent="0.3">
      <c r="A3" s="3" t="s">
        <v>3</v>
      </c>
      <c r="D3" s="27" t="s">
        <v>4</v>
      </c>
      <c r="E3" s="27"/>
      <c r="F3" s="27"/>
      <c r="G3" s="27"/>
      <c r="H3" s="27"/>
      <c r="I3" s="27"/>
      <c r="J3" s="27"/>
      <c r="K3" s="27"/>
      <c r="L3" s="27"/>
    </row>
    <row r="4" spans="1:61" ht="27" customHeight="1" x14ac:dyDescent="0.3">
      <c r="A4" s="29" t="s">
        <v>5</v>
      </c>
      <c r="B4" s="29"/>
      <c r="C4" s="29"/>
      <c r="D4" s="27" t="s">
        <v>6</v>
      </c>
      <c r="E4" s="27"/>
      <c r="F4" s="27"/>
      <c r="G4" s="27"/>
      <c r="H4" s="27"/>
      <c r="I4" s="27"/>
      <c r="J4" s="27"/>
      <c r="K4" s="27"/>
      <c r="L4" s="27"/>
    </row>
    <row r="5" spans="1:61" ht="25.2" customHeight="1" x14ac:dyDescent="0.3">
      <c r="A5" s="30" t="s">
        <v>7</v>
      </c>
      <c r="B5" s="30"/>
      <c r="C5" s="30"/>
      <c r="D5" s="27" t="s">
        <v>8</v>
      </c>
      <c r="E5" s="27"/>
      <c r="F5" s="27"/>
      <c r="G5" s="27"/>
      <c r="H5" s="27"/>
      <c r="I5" s="27"/>
      <c r="J5" s="27"/>
      <c r="K5" s="27"/>
      <c r="L5" s="27"/>
    </row>
    <row r="6" spans="1:61" ht="12.6" customHeight="1" x14ac:dyDescent="0.3">
      <c r="A6" s="3"/>
      <c r="D6" s="27" t="s">
        <v>9</v>
      </c>
      <c r="E6" s="27"/>
      <c r="F6" s="27"/>
      <c r="G6" s="27"/>
      <c r="H6" s="27"/>
      <c r="I6" s="27"/>
      <c r="J6" s="27"/>
      <c r="K6" s="27"/>
      <c r="L6" s="27"/>
    </row>
    <row r="8" spans="1:61" ht="12.6" x14ac:dyDescent="0.3">
      <c r="A8" s="3" t="s">
        <v>10</v>
      </c>
      <c r="D8" s="3" t="s">
        <v>11</v>
      </c>
    </row>
    <row r="9" spans="1:61" ht="38.4" customHeight="1" x14ac:dyDescent="0.3">
      <c r="D9" s="27" t="s">
        <v>12</v>
      </c>
      <c r="E9" s="27"/>
      <c r="F9" s="27"/>
      <c r="G9" s="27"/>
      <c r="H9" s="27"/>
      <c r="I9" s="27"/>
      <c r="J9" s="27"/>
      <c r="K9" s="27"/>
      <c r="L9" s="27"/>
    </row>
    <row r="10" spans="1:61" x14ac:dyDescent="0.3">
      <c r="D10" s="12"/>
      <c r="E10" s="12"/>
      <c r="F10" s="12"/>
      <c r="G10" s="12"/>
      <c r="H10" s="12"/>
      <c r="I10" s="12"/>
      <c r="J10" s="12"/>
      <c r="K10" s="12"/>
      <c r="L10" s="12"/>
    </row>
    <row r="11" spans="1:61" ht="12.6" x14ac:dyDescent="0.3">
      <c r="A11" s="3"/>
      <c r="D11" s="27" t="s">
        <v>148</v>
      </c>
      <c r="E11" s="27"/>
      <c r="F11" s="27"/>
      <c r="G11" s="27"/>
      <c r="H11" s="27"/>
      <c r="I11" s="27"/>
      <c r="J11" s="27"/>
      <c r="K11" s="27"/>
      <c r="L11" s="27"/>
    </row>
    <row r="12" spans="1:61" ht="12.6" x14ac:dyDescent="0.3">
      <c r="A12" s="3"/>
      <c r="D12" s="19"/>
      <c r="E12" s="19"/>
      <c r="F12" s="19"/>
      <c r="G12" s="19"/>
      <c r="H12" s="19"/>
      <c r="I12" s="19"/>
      <c r="J12" s="19"/>
      <c r="K12" s="19"/>
      <c r="L12" s="19"/>
    </row>
    <row r="13" spans="1:61" ht="26.4" customHeight="1" x14ac:dyDescent="0.3">
      <c r="A13" s="26" t="s">
        <v>13</v>
      </c>
      <c r="B13" s="26" t="s">
        <v>14</v>
      </c>
      <c r="C13" s="26" t="s">
        <v>15</v>
      </c>
      <c r="D13" s="26" t="s">
        <v>16</v>
      </c>
      <c r="E13" s="28" t="s">
        <v>17</v>
      </c>
      <c r="F13" s="26" t="s">
        <v>18</v>
      </c>
      <c r="G13" s="26" t="s">
        <v>19</v>
      </c>
      <c r="H13" s="26" t="s">
        <v>20</v>
      </c>
      <c r="I13" s="26" t="s">
        <v>21</v>
      </c>
      <c r="J13" s="26" t="s">
        <v>22</v>
      </c>
      <c r="K13" s="26" t="s">
        <v>23</v>
      </c>
      <c r="L13" s="26" t="s">
        <v>24</v>
      </c>
    </row>
    <row r="14" spans="1:61" ht="59.4" customHeight="1" x14ac:dyDescent="0.3">
      <c r="A14" s="26"/>
      <c r="B14" s="26"/>
      <c r="C14" s="26"/>
      <c r="D14" s="26"/>
      <c r="E14" s="28"/>
      <c r="F14" s="26"/>
      <c r="G14" s="26"/>
      <c r="H14" s="26"/>
      <c r="I14" s="26"/>
      <c r="J14" s="26"/>
      <c r="K14" s="26"/>
      <c r="L14" s="26"/>
    </row>
    <row r="15" spans="1:61" ht="28.95" customHeight="1" x14ac:dyDescent="0.3">
      <c r="A15" s="26"/>
      <c r="B15" s="26"/>
      <c r="C15" s="26"/>
      <c r="D15" s="26"/>
      <c r="E15" s="28"/>
      <c r="F15" s="4" t="s">
        <v>35</v>
      </c>
      <c r="G15" s="4" t="s">
        <v>36</v>
      </c>
      <c r="H15" s="4" t="s">
        <v>37</v>
      </c>
      <c r="I15" s="4" t="s">
        <v>38</v>
      </c>
      <c r="J15" s="4" t="s">
        <v>39</v>
      </c>
      <c r="K15" s="4" t="s">
        <v>39</v>
      </c>
      <c r="L15" s="4"/>
    </row>
    <row r="16" spans="1:61" s="5" customFormat="1" ht="12.75" customHeight="1" x14ac:dyDescent="0.25">
      <c r="A16" s="14" t="s">
        <v>40</v>
      </c>
      <c r="B16" s="14" t="s">
        <v>41</v>
      </c>
      <c r="C16" s="14" t="s">
        <v>42</v>
      </c>
      <c r="D16" s="15">
        <v>1600000</v>
      </c>
      <c r="E16" s="15">
        <v>1100000</v>
      </c>
      <c r="F16" s="6">
        <v>34</v>
      </c>
      <c r="G16" s="6">
        <v>12</v>
      </c>
      <c r="H16" s="6">
        <v>9</v>
      </c>
      <c r="I16" s="6">
        <v>22</v>
      </c>
      <c r="J16" s="6">
        <v>1</v>
      </c>
      <c r="K16" s="6">
        <v>4</v>
      </c>
      <c r="L16" s="6">
        <f t="shared" ref="L16:L51" si="0">SUM(F16:K16)</f>
        <v>82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1:61" s="5" customFormat="1" ht="12.75" customHeight="1" x14ac:dyDescent="0.25">
      <c r="A17" s="14" t="s">
        <v>45</v>
      </c>
      <c r="B17" s="14" t="s">
        <v>46</v>
      </c>
      <c r="C17" s="14" t="s">
        <v>47</v>
      </c>
      <c r="D17" s="15">
        <v>1454000</v>
      </c>
      <c r="E17" s="15">
        <v>850000</v>
      </c>
      <c r="F17" s="6">
        <v>32</v>
      </c>
      <c r="G17" s="6">
        <v>12</v>
      </c>
      <c r="H17" s="6">
        <v>9</v>
      </c>
      <c r="I17" s="6">
        <v>22</v>
      </c>
      <c r="J17" s="6">
        <v>2</v>
      </c>
      <c r="K17" s="6">
        <v>4</v>
      </c>
      <c r="L17" s="6">
        <f t="shared" si="0"/>
        <v>81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1:61" s="5" customFormat="1" ht="12.75" customHeight="1" x14ac:dyDescent="0.25">
      <c r="A18" s="14" t="s">
        <v>48</v>
      </c>
      <c r="B18" s="14" t="s">
        <v>49</v>
      </c>
      <c r="C18" s="14" t="s">
        <v>50</v>
      </c>
      <c r="D18" s="15">
        <v>1419000</v>
      </c>
      <c r="E18" s="15">
        <v>1085000</v>
      </c>
      <c r="F18" s="6">
        <v>30</v>
      </c>
      <c r="G18" s="6">
        <v>12</v>
      </c>
      <c r="H18" s="6">
        <v>9</v>
      </c>
      <c r="I18" s="6">
        <v>22</v>
      </c>
      <c r="J18" s="6">
        <v>0</v>
      </c>
      <c r="K18" s="6">
        <v>4</v>
      </c>
      <c r="L18" s="6">
        <f t="shared" si="0"/>
        <v>77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5" customFormat="1" ht="12.75" customHeight="1" x14ac:dyDescent="0.25">
      <c r="A19" s="14" t="s">
        <v>51</v>
      </c>
      <c r="B19" s="14" t="s">
        <v>52</v>
      </c>
      <c r="C19" s="14" t="s">
        <v>53</v>
      </c>
      <c r="D19" s="15">
        <v>1416000</v>
      </c>
      <c r="E19" s="15">
        <v>700000</v>
      </c>
      <c r="F19" s="6">
        <v>24</v>
      </c>
      <c r="G19" s="6">
        <v>10</v>
      </c>
      <c r="H19" s="6">
        <v>7</v>
      </c>
      <c r="I19" s="6">
        <v>20</v>
      </c>
      <c r="J19" s="6">
        <v>2</v>
      </c>
      <c r="K19" s="6">
        <v>4</v>
      </c>
      <c r="L19" s="6">
        <f t="shared" si="0"/>
        <v>67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1:61" s="5" customFormat="1" ht="12.75" customHeight="1" x14ac:dyDescent="0.25">
      <c r="A20" s="14" t="s">
        <v>54</v>
      </c>
      <c r="B20" s="14" t="s">
        <v>55</v>
      </c>
      <c r="C20" s="14" t="s">
        <v>56</v>
      </c>
      <c r="D20" s="15">
        <v>1740000</v>
      </c>
      <c r="E20" s="15">
        <v>800000</v>
      </c>
      <c r="F20" s="6">
        <v>35</v>
      </c>
      <c r="G20" s="6">
        <v>12</v>
      </c>
      <c r="H20" s="6">
        <v>9</v>
      </c>
      <c r="I20" s="6">
        <v>22</v>
      </c>
      <c r="J20" s="6">
        <v>3</v>
      </c>
      <c r="K20" s="6">
        <v>4</v>
      </c>
      <c r="L20" s="6">
        <f t="shared" si="0"/>
        <v>85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5" customFormat="1" ht="13.2" x14ac:dyDescent="0.25">
      <c r="A21" s="14" t="s">
        <v>57</v>
      </c>
      <c r="B21" s="16" t="s">
        <v>58</v>
      </c>
      <c r="C21" s="14" t="s">
        <v>59</v>
      </c>
      <c r="D21" s="15">
        <v>2120000</v>
      </c>
      <c r="E21" s="15">
        <v>850000</v>
      </c>
      <c r="F21" s="6">
        <v>35</v>
      </c>
      <c r="G21" s="6">
        <v>12</v>
      </c>
      <c r="H21" s="6">
        <v>9</v>
      </c>
      <c r="I21" s="6">
        <v>22</v>
      </c>
      <c r="J21" s="6">
        <v>4</v>
      </c>
      <c r="K21" s="6">
        <v>4</v>
      </c>
      <c r="L21" s="6">
        <f t="shared" si="0"/>
        <v>86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61" s="5" customFormat="1" ht="12.75" customHeight="1" x14ac:dyDescent="0.25">
      <c r="A22" s="14" t="s">
        <v>60</v>
      </c>
      <c r="B22" s="14" t="s">
        <v>46</v>
      </c>
      <c r="C22" s="14" t="s">
        <v>61</v>
      </c>
      <c r="D22" s="17">
        <v>2411000</v>
      </c>
      <c r="E22" s="17">
        <v>980000</v>
      </c>
      <c r="F22" s="6">
        <v>30</v>
      </c>
      <c r="G22" s="6">
        <v>12</v>
      </c>
      <c r="H22" s="6">
        <v>9</v>
      </c>
      <c r="I22" s="6">
        <v>22</v>
      </c>
      <c r="J22" s="6">
        <v>2</v>
      </c>
      <c r="K22" s="6">
        <v>4</v>
      </c>
      <c r="L22" s="6">
        <f t="shared" si="0"/>
        <v>79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61" s="5" customFormat="1" ht="12.75" customHeight="1" x14ac:dyDescent="0.25">
      <c r="A23" s="14" t="s">
        <v>62</v>
      </c>
      <c r="B23" s="14" t="s">
        <v>63</v>
      </c>
      <c r="C23" s="14" t="s">
        <v>64</v>
      </c>
      <c r="D23" s="17">
        <v>2820000</v>
      </c>
      <c r="E23" s="17">
        <v>1400000</v>
      </c>
      <c r="F23" s="6">
        <v>30</v>
      </c>
      <c r="G23" s="6">
        <v>12</v>
      </c>
      <c r="H23" s="6">
        <v>9</v>
      </c>
      <c r="I23" s="6">
        <v>22</v>
      </c>
      <c r="J23" s="6">
        <v>1</v>
      </c>
      <c r="K23" s="6">
        <v>4</v>
      </c>
      <c r="L23" s="6">
        <f t="shared" si="0"/>
        <v>78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61" s="5" customFormat="1" ht="13.5" customHeight="1" x14ac:dyDescent="0.25">
      <c r="A24" s="14" t="s">
        <v>65</v>
      </c>
      <c r="B24" s="16" t="s">
        <v>66</v>
      </c>
      <c r="C24" s="14" t="s">
        <v>67</v>
      </c>
      <c r="D24" s="17">
        <v>1335651</v>
      </c>
      <c r="E24" s="17">
        <v>900000</v>
      </c>
      <c r="F24" s="6">
        <v>36</v>
      </c>
      <c r="G24" s="6">
        <v>12</v>
      </c>
      <c r="H24" s="6">
        <v>9</v>
      </c>
      <c r="I24" s="6">
        <v>22</v>
      </c>
      <c r="J24" s="6">
        <v>3</v>
      </c>
      <c r="K24" s="6">
        <v>4</v>
      </c>
      <c r="L24" s="6">
        <f t="shared" si="0"/>
        <v>86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61" s="5" customFormat="1" ht="12.75" customHeight="1" x14ac:dyDescent="0.25">
      <c r="A25" s="14" t="s">
        <v>68</v>
      </c>
      <c r="B25" s="14" t="s">
        <v>69</v>
      </c>
      <c r="C25" s="14" t="s">
        <v>70</v>
      </c>
      <c r="D25" s="17">
        <v>1129570</v>
      </c>
      <c r="E25" s="17">
        <v>550000</v>
      </c>
      <c r="F25" s="6">
        <v>24</v>
      </c>
      <c r="G25" s="6">
        <v>10</v>
      </c>
      <c r="H25" s="6">
        <v>7</v>
      </c>
      <c r="I25" s="6">
        <v>20</v>
      </c>
      <c r="J25" s="6">
        <v>3</v>
      </c>
      <c r="K25" s="6">
        <v>4</v>
      </c>
      <c r="L25" s="6">
        <f t="shared" si="0"/>
        <v>68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61" s="5" customFormat="1" ht="12.75" customHeight="1" x14ac:dyDescent="0.25">
      <c r="A26" s="14" t="s">
        <v>71</v>
      </c>
      <c r="B26" s="14" t="s">
        <v>72</v>
      </c>
      <c r="C26" s="14" t="s">
        <v>73</v>
      </c>
      <c r="D26" s="17">
        <v>1955900</v>
      </c>
      <c r="E26" s="17">
        <v>900000</v>
      </c>
      <c r="F26" s="6">
        <v>30</v>
      </c>
      <c r="G26" s="6">
        <v>10</v>
      </c>
      <c r="H26" s="6">
        <v>9</v>
      </c>
      <c r="I26" s="6">
        <v>22</v>
      </c>
      <c r="J26" s="6">
        <v>4</v>
      </c>
      <c r="K26" s="6">
        <v>4</v>
      </c>
      <c r="L26" s="6">
        <f t="shared" si="0"/>
        <v>79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61" s="5" customFormat="1" ht="12.75" customHeight="1" x14ac:dyDescent="0.25">
      <c r="A27" s="14" t="s">
        <v>74</v>
      </c>
      <c r="B27" s="14" t="s">
        <v>75</v>
      </c>
      <c r="C27" s="14" t="s">
        <v>76</v>
      </c>
      <c r="D27" s="17">
        <v>1825000</v>
      </c>
      <c r="E27" s="17">
        <v>800000</v>
      </c>
      <c r="F27" s="6">
        <v>36</v>
      </c>
      <c r="G27" s="6">
        <v>12</v>
      </c>
      <c r="H27" s="6">
        <v>9</v>
      </c>
      <c r="I27" s="6">
        <v>22</v>
      </c>
      <c r="J27" s="6">
        <v>0</v>
      </c>
      <c r="K27" s="6">
        <v>4</v>
      </c>
      <c r="L27" s="6">
        <f t="shared" si="0"/>
        <v>83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61" s="5" customFormat="1" ht="12.75" customHeight="1" x14ac:dyDescent="0.25">
      <c r="A28" s="14" t="s">
        <v>77</v>
      </c>
      <c r="B28" s="14" t="s">
        <v>78</v>
      </c>
      <c r="C28" s="14" t="s">
        <v>79</v>
      </c>
      <c r="D28" s="17">
        <v>1116200</v>
      </c>
      <c r="E28" s="17">
        <v>750000</v>
      </c>
      <c r="F28" s="6">
        <v>36</v>
      </c>
      <c r="G28" s="6">
        <v>12</v>
      </c>
      <c r="H28" s="6">
        <v>9</v>
      </c>
      <c r="I28" s="6">
        <v>22</v>
      </c>
      <c r="J28" s="6">
        <v>4</v>
      </c>
      <c r="K28" s="6">
        <v>4</v>
      </c>
      <c r="L28" s="6">
        <f t="shared" si="0"/>
        <v>87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61" s="5" customFormat="1" ht="13.2" x14ac:dyDescent="0.25">
      <c r="A29" s="14" t="s">
        <v>80</v>
      </c>
      <c r="B29" s="14" t="s">
        <v>81</v>
      </c>
      <c r="C29" s="14" t="s">
        <v>82</v>
      </c>
      <c r="D29" s="17">
        <v>1470000</v>
      </c>
      <c r="E29" s="17">
        <v>735000</v>
      </c>
      <c r="F29" s="6">
        <v>24</v>
      </c>
      <c r="G29" s="6">
        <v>10</v>
      </c>
      <c r="H29" s="6">
        <v>7</v>
      </c>
      <c r="I29" s="6">
        <v>20</v>
      </c>
      <c r="J29" s="6">
        <v>0</v>
      </c>
      <c r="K29" s="6">
        <v>4</v>
      </c>
      <c r="L29" s="6">
        <f t="shared" si="0"/>
        <v>65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61" s="5" customFormat="1" ht="12.75" customHeight="1" x14ac:dyDescent="0.25">
      <c r="A30" s="14" t="s">
        <v>83</v>
      </c>
      <c r="B30" s="14" t="s">
        <v>84</v>
      </c>
      <c r="C30" s="14" t="s">
        <v>85</v>
      </c>
      <c r="D30" s="17">
        <v>1992000</v>
      </c>
      <c r="E30" s="17">
        <v>1100000</v>
      </c>
      <c r="F30" s="6">
        <v>34</v>
      </c>
      <c r="G30" s="6">
        <v>12</v>
      </c>
      <c r="H30" s="6">
        <v>9</v>
      </c>
      <c r="I30" s="6">
        <v>22</v>
      </c>
      <c r="J30" s="6">
        <v>4</v>
      </c>
      <c r="K30" s="6">
        <v>4</v>
      </c>
      <c r="L30" s="6">
        <f t="shared" si="0"/>
        <v>85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61" s="5" customFormat="1" ht="12.75" customHeight="1" x14ac:dyDescent="0.25">
      <c r="A31" s="14" t="s">
        <v>86</v>
      </c>
      <c r="B31" s="14" t="s">
        <v>87</v>
      </c>
      <c r="C31" s="14" t="s">
        <v>88</v>
      </c>
      <c r="D31" s="17">
        <v>1255000</v>
      </c>
      <c r="E31" s="17">
        <v>910000</v>
      </c>
      <c r="F31" s="6">
        <v>24</v>
      </c>
      <c r="G31" s="6">
        <v>10</v>
      </c>
      <c r="H31" s="6">
        <v>7</v>
      </c>
      <c r="I31" s="6">
        <v>20</v>
      </c>
      <c r="J31" s="6">
        <v>3</v>
      </c>
      <c r="K31" s="6">
        <v>4</v>
      </c>
      <c r="L31" s="6">
        <f t="shared" si="0"/>
        <v>68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5" customFormat="1" ht="12.75" customHeight="1" x14ac:dyDescent="0.25">
      <c r="A32" s="14" t="s">
        <v>89</v>
      </c>
      <c r="B32" s="14" t="s">
        <v>90</v>
      </c>
      <c r="C32" s="18" t="s">
        <v>91</v>
      </c>
      <c r="D32" s="17">
        <v>3362000</v>
      </c>
      <c r="E32" s="17">
        <v>999999</v>
      </c>
      <c r="F32" s="6">
        <v>24</v>
      </c>
      <c r="G32" s="6">
        <v>10</v>
      </c>
      <c r="H32" s="6">
        <v>7</v>
      </c>
      <c r="I32" s="6">
        <v>20</v>
      </c>
      <c r="J32" s="6">
        <v>3</v>
      </c>
      <c r="K32" s="6">
        <v>4</v>
      </c>
      <c r="L32" s="6">
        <f t="shared" si="0"/>
        <v>68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5" customFormat="1" ht="12.75" customHeight="1" x14ac:dyDescent="0.25">
      <c r="A33" s="14" t="s">
        <v>92</v>
      </c>
      <c r="B33" s="14" t="s">
        <v>90</v>
      </c>
      <c r="C33" s="14" t="s">
        <v>93</v>
      </c>
      <c r="D33" s="15">
        <v>2808000</v>
      </c>
      <c r="E33" s="15">
        <v>800000</v>
      </c>
      <c r="F33" s="6">
        <v>24</v>
      </c>
      <c r="G33" s="6">
        <v>10</v>
      </c>
      <c r="H33" s="6">
        <v>7</v>
      </c>
      <c r="I33" s="6">
        <v>20</v>
      </c>
      <c r="J33" s="6">
        <v>3</v>
      </c>
      <c r="K33" s="6">
        <v>4</v>
      </c>
      <c r="L33" s="6">
        <f t="shared" si="0"/>
        <v>68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5" customFormat="1" ht="13.2" x14ac:dyDescent="0.25">
      <c r="A34" s="14" t="s">
        <v>94</v>
      </c>
      <c r="B34" s="14" t="s">
        <v>95</v>
      </c>
      <c r="C34" s="14" t="s">
        <v>96</v>
      </c>
      <c r="D34" s="17">
        <v>1745000</v>
      </c>
      <c r="E34" s="17">
        <v>870000</v>
      </c>
      <c r="F34" s="6">
        <v>24</v>
      </c>
      <c r="G34" s="6">
        <v>10</v>
      </c>
      <c r="H34" s="6">
        <v>7</v>
      </c>
      <c r="I34" s="6">
        <v>20</v>
      </c>
      <c r="J34" s="6">
        <v>2</v>
      </c>
      <c r="K34" s="6">
        <v>4</v>
      </c>
      <c r="L34" s="6">
        <f t="shared" si="0"/>
        <v>67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5" customFormat="1" ht="12.75" customHeight="1" x14ac:dyDescent="0.25">
      <c r="A35" s="14" t="s">
        <v>98</v>
      </c>
      <c r="B35" s="14" t="s">
        <v>99</v>
      </c>
      <c r="C35" s="14" t="s">
        <v>100</v>
      </c>
      <c r="D35" s="17">
        <v>1732000</v>
      </c>
      <c r="E35" s="17">
        <v>866000</v>
      </c>
      <c r="F35" s="6">
        <v>34</v>
      </c>
      <c r="G35" s="6">
        <v>12</v>
      </c>
      <c r="H35" s="6">
        <v>9</v>
      </c>
      <c r="I35" s="6">
        <v>22</v>
      </c>
      <c r="J35" s="6">
        <v>3</v>
      </c>
      <c r="K35" s="6">
        <v>4</v>
      </c>
      <c r="L35" s="6">
        <f t="shared" si="0"/>
        <v>84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5" customFormat="1" ht="12.75" customHeight="1" x14ac:dyDescent="0.25">
      <c r="A36" s="14" t="s">
        <v>101</v>
      </c>
      <c r="B36" s="14" t="s">
        <v>102</v>
      </c>
      <c r="C36" s="14" t="s">
        <v>103</v>
      </c>
      <c r="D36" s="17">
        <v>2070000</v>
      </c>
      <c r="E36" s="17">
        <v>1200000</v>
      </c>
      <c r="F36" s="6">
        <v>24</v>
      </c>
      <c r="G36" s="6">
        <v>10</v>
      </c>
      <c r="H36" s="6">
        <v>7</v>
      </c>
      <c r="I36" s="6">
        <v>20</v>
      </c>
      <c r="J36" s="6">
        <v>2</v>
      </c>
      <c r="K36" s="6">
        <v>4</v>
      </c>
      <c r="L36" s="6">
        <f t="shared" si="0"/>
        <v>67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5" customFormat="1" ht="12.75" customHeight="1" x14ac:dyDescent="0.25">
      <c r="A37" s="14" t="s">
        <v>104</v>
      </c>
      <c r="B37" s="14" t="s">
        <v>105</v>
      </c>
      <c r="C37" s="14" t="s">
        <v>106</v>
      </c>
      <c r="D37" s="17">
        <v>3939725</v>
      </c>
      <c r="E37" s="17">
        <v>1100000</v>
      </c>
      <c r="F37" s="6">
        <v>24</v>
      </c>
      <c r="G37" s="6">
        <v>10</v>
      </c>
      <c r="H37" s="6">
        <v>7</v>
      </c>
      <c r="I37" s="6">
        <v>20</v>
      </c>
      <c r="J37" s="6">
        <v>3</v>
      </c>
      <c r="K37" s="6">
        <v>4</v>
      </c>
      <c r="L37" s="6">
        <f t="shared" si="0"/>
        <v>68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s="5" customFormat="1" ht="12.75" customHeight="1" x14ac:dyDescent="0.25">
      <c r="A38" s="14" t="s">
        <v>107</v>
      </c>
      <c r="B38" s="16" t="s">
        <v>66</v>
      </c>
      <c r="C38" s="14" t="s">
        <v>108</v>
      </c>
      <c r="D38" s="17">
        <v>1266000</v>
      </c>
      <c r="E38" s="17">
        <v>900000</v>
      </c>
      <c r="F38" s="6">
        <v>24</v>
      </c>
      <c r="G38" s="6">
        <v>10</v>
      </c>
      <c r="H38" s="6">
        <v>7</v>
      </c>
      <c r="I38" s="6">
        <v>20</v>
      </c>
      <c r="J38" s="6">
        <v>3</v>
      </c>
      <c r="K38" s="6">
        <v>4</v>
      </c>
      <c r="L38" s="6">
        <f t="shared" si="0"/>
        <v>68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1:61" s="5" customFormat="1" ht="12.75" customHeight="1" x14ac:dyDescent="0.25">
      <c r="A39" s="14" t="s">
        <v>109</v>
      </c>
      <c r="B39" s="14" t="s">
        <v>110</v>
      </c>
      <c r="C39" s="14" t="s">
        <v>111</v>
      </c>
      <c r="D39" s="17">
        <v>2500000</v>
      </c>
      <c r="E39" s="17">
        <v>1000000</v>
      </c>
      <c r="F39" s="6">
        <v>24</v>
      </c>
      <c r="G39" s="6">
        <v>10</v>
      </c>
      <c r="H39" s="6">
        <v>7</v>
      </c>
      <c r="I39" s="6">
        <v>20</v>
      </c>
      <c r="J39" s="6">
        <v>0</v>
      </c>
      <c r="K39" s="6">
        <v>4</v>
      </c>
      <c r="L39" s="6">
        <f t="shared" si="0"/>
        <v>65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1:61" s="5" customFormat="1" ht="12.75" customHeight="1" x14ac:dyDescent="0.25">
      <c r="A40" s="14" t="s">
        <v>112</v>
      </c>
      <c r="B40" s="14" t="s">
        <v>113</v>
      </c>
      <c r="C40" s="14" t="s">
        <v>114</v>
      </c>
      <c r="D40" s="17">
        <v>1273400</v>
      </c>
      <c r="E40" s="17">
        <v>800000</v>
      </c>
      <c r="F40" s="6">
        <v>24</v>
      </c>
      <c r="G40" s="6">
        <v>10</v>
      </c>
      <c r="H40" s="6">
        <v>7</v>
      </c>
      <c r="I40" s="6">
        <v>20</v>
      </c>
      <c r="J40" s="6">
        <v>3</v>
      </c>
      <c r="K40" s="6">
        <v>4</v>
      </c>
      <c r="L40" s="6">
        <f t="shared" si="0"/>
        <v>68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1:61" s="5" customFormat="1" ht="12.75" customHeight="1" x14ac:dyDescent="0.25">
      <c r="A41" s="14" t="s">
        <v>115</v>
      </c>
      <c r="B41" s="14" t="s">
        <v>113</v>
      </c>
      <c r="C41" s="14" t="s">
        <v>116</v>
      </c>
      <c r="D41" s="17">
        <v>917900</v>
      </c>
      <c r="E41" s="17">
        <v>670000</v>
      </c>
      <c r="F41" s="6">
        <v>30</v>
      </c>
      <c r="G41" s="6">
        <v>12</v>
      </c>
      <c r="H41" s="6">
        <v>9</v>
      </c>
      <c r="I41" s="6">
        <v>22</v>
      </c>
      <c r="J41" s="6">
        <v>3</v>
      </c>
      <c r="K41" s="6">
        <v>4</v>
      </c>
      <c r="L41" s="6">
        <f t="shared" si="0"/>
        <v>80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1:61" s="5" customFormat="1" ht="13.2" x14ac:dyDescent="0.25">
      <c r="A42" s="14" t="s">
        <v>117</v>
      </c>
      <c r="B42" s="14" t="s">
        <v>118</v>
      </c>
      <c r="C42" s="14" t="s">
        <v>119</v>
      </c>
      <c r="D42" s="17">
        <v>2867000</v>
      </c>
      <c r="E42" s="17">
        <v>700000</v>
      </c>
      <c r="F42" s="6">
        <v>34</v>
      </c>
      <c r="G42" s="6">
        <v>12</v>
      </c>
      <c r="H42" s="6">
        <v>9</v>
      </c>
      <c r="I42" s="6">
        <v>22</v>
      </c>
      <c r="J42" s="6">
        <v>4</v>
      </c>
      <c r="K42" s="6">
        <v>4</v>
      </c>
      <c r="L42" s="6">
        <f t="shared" si="0"/>
        <v>85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1:61" s="5" customFormat="1" ht="12.75" customHeight="1" x14ac:dyDescent="0.25">
      <c r="A43" s="14" t="s">
        <v>120</v>
      </c>
      <c r="B43" s="14" t="s">
        <v>121</v>
      </c>
      <c r="C43" s="14" t="s">
        <v>122</v>
      </c>
      <c r="D43" s="17">
        <v>1140000</v>
      </c>
      <c r="E43" s="17">
        <v>850000</v>
      </c>
      <c r="F43" s="6">
        <v>34</v>
      </c>
      <c r="G43" s="6">
        <v>12</v>
      </c>
      <c r="H43" s="6">
        <v>9</v>
      </c>
      <c r="I43" s="6">
        <v>22</v>
      </c>
      <c r="J43" s="6">
        <v>2</v>
      </c>
      <c r="K43" s="6">
        <v>4</v>
      </c>
      <c r="L43" s="6">
        <f t="shared" si="0"/>
        <v>83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1:61" s="5" customFormat="1" ht="12.75" customHeight="1" x14ac:dyDescent="0.25">
      <c r="A44" s="14" t="s">
        <v>123</v>
      </c>
      <c r="B44" s="14" t="s">
        <v>124</v>
      </c>
      <c r="C44" s="14" t="s">
        <v>125</v>
      </c>
      <c r="D44" s="17">
        <v>1073000</v>
      </c>
      <c r="E44" s="17">
        <v>800000</v>
      </c>
      <c r="F44" s="6">
        <v>34</v>
      </c>
      <c r="G44" s="6">
        <v>12</v>
      </c>
      <c r="H44" s="6">
        <v>9</v>
      </c>
      <c r="I44" s="6">
        <v>22</v>
      </c>
      <c r="J44" s="6">
        <v>2</v>
      </c>
      <c r="K44" s="6">
        <v>4</v>
      </c>
      <c r="L44" s="6">
        <f t="shared" si="0"/>
        <v>83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1:61" s="5" customFormat="1" ht="12.75" customHeight="1" x14ac:dyDescent="0.25">
      <c r="A45" s="14" t="s">
        <v>126</v>
      </c>
      <c r="B45" s="16" t="s">
        <v>127</v>
      </c>
      <c r="C45" s="14" t="s">
        <v>128</v>
      </c>
      <c r="D45" s="17">
        <v>830000</v>
      </c>
      <c r="E45" s="17">
        <v>620000</v>
      </c>
      <c r="F45" s="6">
        <v>30</v>
      </c>
      <c r="G45" s="6">
        <v>12</v>
      </c>
      <c r="H45" s="6">
        <v>9</v>
      </c>
      <c r="I45" s="6">
        <v>20</v>
      </c>
      <c r="J45" s="6">
        <v>4</v>
      </c>
      <c r="K45" s="6">
        <v>4</v>
      </c>
      <c r="L45" s="6">
        <f t="shared" si="0"/>
        <v>79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1:61" s="5" customFormat="1" ht="12.75" customHeight="1" x14ac:dyDescent="0.25">
      <c r="A46" s="14" t="s">
        <v>129</v>
      </c>
      <c r="B46" s="14" t="s">
        <v>130</v>
      </c>
      <c r="C46" s="14" t="s">
        <v>131</v>
      </c>
      <c r="D46" s="17">
        <v>1860000</v>
      </c>
      <c r="E46" s="17">
        <v>1200000</v>
      </c>
      <c r="F46" s="6">
        <v>24</v>
      </c>
      <c r="G46" s="6">
        <v>10</v>
      </c>
      <c r="H46" s="6">
        <v>7</v>
      </c>
      <c r="I46" s="6">
        <v>20</v>
      </c>
      <c r="J46" s="6">
        <v>4</v>
      </c>
      <c r="K46" s="6">
        <v>4</v>
      </c>
      <c r="L46" s="6">
        <f t="shared" si="0"/>
        <v>69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1:61" s="5" customFormat="1" ht="12.75" customHeight="1" x14ac:dyDescent="0.25">
      <c r="A47" s="14" t="s">
        <v>133</v>
      </c>
      <c r="B47" s="14" t="s">
        <v>134</v>
      </c>
      <c r="C47" s="14" t="s">
        <v>135</v>
      </c>
      <c r="D47" s="17">
        <v>1430000</v>
      </c>
      <c r="E47" s="17">
        <v>750000</v>
      </c>
      <c r="F47" s="6">
        <v>30</v>
      </c>
      <c r="G47" s="6">
        <v>12</v>
      </c>
      <c r="H47" s="6">
        <v>9</v>
      </c>
      <c r="I47" s="6">
        <v>22</v>
      </c>
      <c r="J47" s="6">
        <v>1</v>
      </c>
      <c r="K47" s="6">
        <v>4</v>
      </c>
      <c r="L47" s="6">
        <f t="shared" si="0"/>
        <v>78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1:61" s="5" customFormat="1" ht="12.75" customHeight="1" x14ac:dyDescent="0.25">
      <c r="A48" s="14" t="s">
        <v>136</v>
      </c>
      <c r="B48" s="14" t="s">
        <v>137</v>
      </c>
      <c r="C48" s="14" t="s">
        <v>138</v>
      </c>
      <c r="D48" s="17">
        <v>1433000</v>
      </c>
      <c r="E48" s="17">
        <v>850000</v>
      </c>
      <c r="F48" s="6">
        <v>24</v>
      </c>
      <c r="G48" s="6">
        <v>10</v>
      </c>
      <c r="H48" s="6">
        <v>7</v>
      </c>
      <c r="I48" s="6">
        <v>20</v>
      </c>
      <c r="J48" s="6">
        <v>1</v>
      </c>
      <c r="K48" s="6">
        <v>4</v>
      </c>
      <c r="L48" s="6">
        <f t="shared" si="0"/>
        <v>66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1:61" s="5" customFormat="1" ht="12.75" customHeight="1" x14ac:dyDescent="0.25">
      <c r="A49" s="14" t="s">
        <v>139</v>
      </c>
      <c r="B49" s="14" t="s">
        <v>140</v>
      </c>
      <c r="C49" s="14" t="s">
        <v>141</v>
      </c>
      <c r="D49" s="17">
        <v>1481400</v>
      </c>
      <c r="E49" s="17">
        <v>1100000</v>
      </c>
      <c r="F49" s="6">
        <v>30</v>
      </c>
      <c r="G49" s="6">
        <v>10</v>
      </c>
      <c r="H49" s="6">
        <v>9</v>
      </c>
      <c r="I49" s="6">
        <v>22</v>
      </c>
      <c r="J49" s="6">
        <v>3</v>
      </c>
      <c r="K49" s="6">
        <v>4</v>
      </c>
      <c r="L49" s="6">
        <f t="shared" si="0"/>
        <v>78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1:61" s="13" customFormat="1" ht="12.75" customHeight="1" x14ac:dyDescent="0.25">
      <c r="A50" s="14" t="s">
        <v>142</v>
      </c>
      <c r="B50" s="14" t="s">
        <v>75</v>
      </c>
      <c r="C50" s="14" t="s">
        <v>143</v>
      </c>
      <c r="D50" s="17">
        <v>1350000</v>
      </c>
      <c r="E50" s="17">
        <v>800000</v>
      </c>
      <c r="F50" s="6">
        <v>24</v>
      </c>
      <c r="G50" s="6">
        <v>10</v>
      </c>
      <c r="H50" s="6">
        <v>7</v>
      </c>
      <c r="I50" s="6">
        <v>20</v>
      </c>
      <c r="J50" s="6">
        <v>0</v>
      </c>
      <c r="K50" s="6">
        <v>4</v>
      </c>
      <c r="L50" s="6">
        <f t="shared" si="0"/>
        <v>65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1:61" ht="12.75" customHeight="1" x14ac:dyDescent="0.25">
      <c r="A51" s="14" t="s">
        <v>144</v>
      </c>
      <c r="B51" s="14" t="s">
        <v>145</v>
      </c>
      <c r="C51" s="14" t="s">
        <v>146</v>
      </c>
      <c r="D51" s="15">
        <v>1616000</v>
      </c>
      <c r="E51" s="15">
        <v>950000</v>
      </c>
      <c r="F51" s="6">
        <v>24</v>
      </c>
      <c r="G51" s="6">
        <v>10</v>
      </c>
      <c r="H51" s="6">
        <v>7</v>
      </c>
      <c r="I51" s="6">
        <v>20</v>
      </c>
      <c r="J51" s="6">
        <v>4</v>
      </c>
      <c r="K51" s="6">
        <v>4</v>
      </c>
      <c r="L51" s="6">
        <f t="shared" si="0"/>
        <v>69</v>
      </c>
    </row>
    <row r="52" spans="1:61" x14ac:dyDescent="0.3">
      <c r="D52" s="9">
        <f>SUM(D16:D51)</f>
        <v>63753746</v>
      </c>
      <c r="E52" s="9">
        <f>SUM(E16:E51)</f>
        <v>32235999</v>
      </c>
    </row>
    <row r="53" spans="1:61" x14ac:dyDescent="0.3">
      <c r="E53" s="8"/>
    </row>
  </sheetData>
  <mergeCells count="20">
    <mergeCell ref="A4:C4"/>
    <mergeCell ref="A5:C5"/>
    <mergeCell ref="D11:L11"/>
    <mergeCell ref="D3:L3"/>
    <mergeCell ref="D4:L4"/>
    <mergeCell ref="D5:L5"/>
    <mergeCell ref="D6:L6"/>
    <mergeCell ref="D9:L9"/>
    <mergeCell ref="L13:L14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</mergeCells>
  <dataValidations count="5">
    <dataValidation type="decimal" operator="lessThanOrEqual" allowBlank="1" showInputMessage="1" showErrorMessage="1" error="max. 5" sqref="J16:K51" xr:uid="{1AB5847E-7AC5-454E-8338-1FE202FDD926}">
      <formula1>5</formula1>
    </dataValidation>
    <dataValidation type="decimal" operator="lessThanOrEqual" allowBlank="1" showInputMessage="1" showErrorMessage="1" error="max. 25" sqref="I16:I51" xr:uid="{041DFD9D-B09D-4FBC-9E1B-C0AD41231E18}">
      <formula1>25</formula1>
    </dataValidation>
    <dataValidation type="decimal" operator="lessThanOrEqual" allowBlank="1" showInputMessage="1" showErrorMessage="1" error="max. 10" sqref="H16:H51" xr:uid="{2CBFC5A6-07C3-4C84-8B97-21CDE5E9845B}">
      <formula1>10</formula1>
    </dataValidation>
    <dataValidation type="decimal" operator="lessThanOrEqual" allowBlank="1" showInputMessage="1" showErrorMessage="1" error="max. 15" sqref="G16:G51" xr:uid="{4EE248C8-C391-49FD-8F74-E5E5E5060B40}">
      <formula1>15</formula1>
    </dataValidation>
    <dataValidation type="decimal" operator="lessThanOrEqual" allowBlank="1" showInputMessage="1" showErrorMessage="1" error="max. 40" sqref="F16:F51" xr:uid="{5656E818-0EB7-46D4-ACA5-74CA87CCF858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Vývoj hraný film</vt:lpstr>
      <vt:lpstr>LC</vt:lpstr>
      <vt:lpstr>LG</vt:lpstr>
      <vt:lpstr>MŠ</vt:lpstr>
      <vt:lpstr>NS</vt:lpstr>
      <vt:lpstr>PBa</vt:lpstr>
      <vt:lpstr>PBi</vt:lpstr>
      <vt:lpstr>'Vývoj hraný film'!Oblast_tisku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2023-06-12T12:35:06Z</dcterms:modified>
  <cp:category/>
  <cp:contentStatus/>
</cp:coreProperties>
</file>